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105702532\Desktop\Gare\POSTAL\Postal 2017-2018\2.Dicembre\"/>
    </mc:Choice>
  </mc:AlternateContent>
  <bookViews>
    <workbookView xWindow="0" yWindow="0" windowWidth="20124" windowHeight="8160" tabRatio="689"/>
  </bookViews>
  <sheets>
    <sheet name="Diottra - 25mt" sheetId="10" r:id="rId1"/>
    <sheet name="Open Diottra - 50mt" sheetId="12" r:id="rId2"/>
    <sheet name="Unlimited A - 25mt" sheetId="2" r:id="rId3"/>
    <sheet name="Unlimited B - 25mt" sheetId="3" r:id="rId4"/>
    <sheet name="Open Ottica - 50 mt" sheetId="4" r:id="rId5"/>
  </sheets>
  <definedNames>
    <definedName name="_xlnm.Print_Area" localSheetId="0">'Diottra - 25mt'!$B$1:$R$21</definedName>
    <definedName name="_xlnm.Print_Area" localSheetId="1">'Open Diottra - 50mt'!$B$1:$R$21</definedName>
    <definedName name="_xlnm.Print_Area" localSheetId="4">'Open Ottica - 50 mt'!$B$1:$R$21</definedName>
    <definedName name="_xlnm.Print_Area" localSheetId="2">'Unlimited A - 25mt'!$B$1:$R$28</definedName>
    <definedName name="_xlnm.Print_Area" localSheetId="3">'Unlimited B - 25mt'!$B$1:$R$29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4" i="10" l="1"/>
  <c r="R14" i="10" s="1"/>
  <c r="P14" i="10"/>
  <c r="O16" i="2"/>
  <c r="R16" i="2" s="1"/>
  <c r="P16" i="2"/>
  <c r="P8" i="10" l="1"/>
  <c r="P9" i="10"/>
  <c r="P12" i="10"/>
  <c r="P10" i="10"/>
  <c r="R10" i="10" s="1"/>
  <c r="P13" i="10"/>
  <c r="P11" i="10"/>
  <c r="P7" i="10"/>
  <c r="P8" i="12"/>
  <c r="P9" i="12"/>
  <c r="P12" i="12"/>
  <c r="P11" i="12"/>
  <c r="P10" i="12"/>
  <c r="R10" i="12" s="1"/>
  <c r="P7" i="12"/>
  <c r="R7" i="12" s="1"/>
  <c r="P7" i="2"/>
  <c r="P19" i="2"/>
  <c r="P8" i="2"/>
  <c r="P11" i="2"/>
  <c r="P10" i="2"/>
  <c r="P9" i="2"/>
  <c r="R9" i="2" s="1"/>
  <c r="P20" i="2"/>
  <c r="P14" i="2"/>
  <c r="P15" i="2"/>
  <c r="P12" i="2"/>
  <c r="R12" i="2" s="1"/>
  <c r="P13" i="2"/>
  <c r="P21" i="2"/>
  <c r="P22" i="2"/>
  <c r="P23" i="2"/>
  <c r="P18" i="2"/>
  <c r="P17" i="2"/>
  <c r="O17" i="2"/>
  <c r="R17" i="2" s="1"/>
  <c r="P11" i="4"/>
  <c r="P8" i="4"/>
  <c r="P9" i="4"/>
  <c r="P13" i="4"/>
  <c r="P14" i="4"/>
  <c r="P7" i="4"/>
  <c r="P12" i="4"/>
  <c r="P10" i="4"/>
  <c r="P9" i="3"/>
  <c r="P8" i="3"/>
  <c r="P7" i="3"/>
  <c r="P10" i="3"/>
  <c r="P12" i="3"/>
  <c r="R12" i="3" s="1"/>
  <c r="P11" i="3"/>
  <c r="P14" i="3"/>
  <c r="P13" i="3"/>
  <c r="P21" i="3"/>
  <c r="P16" i="3"/>
  <c r="P22" i="3"/>
  <c r="P17" i="3"/>
  <c r="P15" i="3"/>
  <c r="P18" i="3"/>
  <c r="R18" i="3" s="1"/>
  <c r="P20" i="3"/>
  <c r="P23" i="3"/>
  <c r="P24" i="3"/>
  <c r="P19" i="3"/>
  <c r="R19" i="3" s="1"/>
  <c r="O12" i="4"/>
  <c r="R12" i="4" s="1"/>
  <c r="O24" i="3"/>
  <c r="R24" i="3"/>
  <c r="O23" i="3"/>
  <c r="R23" i="3" s="1"/>
  <c r="O20" i="3"/>
  <c r="O18" i="2"/>
  <c r="R18" i="2" s="1"/>
  <c r="O7" i="4"/>
  <c r="R7" i="4"/>
  <c r="O11" i="4"/>
  <c r="O10" i="4"/>
  <c r="R10" i="4"/>
  <c r="O9" i="12"/>
  <c r="R9" i="12" s="1"/>
  <c r="O8" i="4"/>
  <c r="O7" i="10"/>
  <c r="O8" i="3"/>
  <c r="R8" i="3"/>
  <c r="O8" i="12"/>
  <c r="O19" i="3"/>
  <c r="O16" i="3"/>
  <c r="R16" i="3" s="1"/>
  <c r="O17" i="3"/>
  <c r="R17" i="3"/>
  <c r="O21" i="3"/>
  <c r="R21" i="3" s="1"/>
  <c r="O14" i="3"/>
  <c r="O9" i="2"/>
  <c r="O7" i="2"/>
  <c r="O20" i="2"/>
  <c r="O8" i="2"/>
  <c r="R8" i="2" s="1"/>
  <c r="O13" i="2"/>
  <c r="O12" i="2"/>
  <c r="O11" i="2"/>
  <c r="O7" i="3"/>
  <c r="R7" i="3"/>
  <c r="O9" i="3"/>
  <c r="R9" i="3"/>
  <c r="B8" i="4"/>
  <c r="B9" i="4" s="1"/>
  <c r="B10" i="4" s="1"/>
  <c r="B11" i="4" s="1"/>
  <c r="B12" i="4" s="1"/>
  <c r="B13" i="4" s="1"/>
  <c r="B14" i="4" s="1"/>
  <c r="B15" i="4" s="1"/>
  <c r="B16" i="4" s="1"/>
  <c r="O14" i="4"/>
  <c r="O13" i="4"/>
  <c r="R13" i="4"/>
  <c r="O9" i="4"/>
  <c r="R9" i="4" s="1"/>
  <c r="O10" i="12"/>
  <c r="O11" i="12"/>
  <c r="R11" i="12" s="1"/>
  <c r="B8" i="12"/>
  <c r="B9" i="12"/>
  <c r="B10" i="12"/>
  <c r="B11" i="12" s="1"/>
  <c r="B12" i="12" s="1"/>
  <c r="B13" i="12" s="1"/>
  <c r="B14" i="12" s="1"/>
  <c r="B15" i="12" s="1"/>
  <c r="B16" i="12" s="1"/>
  <c r="O12" i="12"/>
  <c r="R12" i="12" s="1"/>
  <c r="O7" i="12"/>
  <c r="O12" i="3"/>
  <c r="O18" i="3"/>
  <c r="O15" i="3"/>
  <c r="R15" i="3" s="1"/>
  <c r="O22" i="3"/>
  <c r="O13" i="3"/>
  <c r="R13" i="3" s="1"/>
  <c r="O11" i="3"/>
  <c r="B8" i="3"/>
  <c r="B9" i="3"/>
  <c r="B10" i="3" s="1"/>
  <c r="B11" i="3" s="1"/>
  <c r="B12" i="3" s="1"/>
  <c r="B13" i="3" s="1"/>
  <c r="B14" i="3" s="1"/>
  <c r="B15" i="3" s="1"/>
  <c r="O10" i="3"/>
  <c r="R10" i="3"/>
  <c r="O11" i="10"/>
  <c r="R11" i="10"/>
  <c r="O13" i="10"/>
  <c r="R13" i="10" s="1"/>
  <c r="O10" i="10"/>
  <c r="O12" i="10"/>
  <c r="R12" i="10"/>
  <c r="O9" i="10"/>
  <c r="R9" i="10"/>
  <c r="B8" i="10"/>
  <c r="B9" i="10"/>
  <c r="B10" i="10" s="1"/>
  <c r="B11" i="10" s="1"/>
  <c r="B12" i="10" s="1"/>
  <c r="B13" i="10" s="1"/>
  <c r="B14" i="10" s="1"/>
  <c r="B15" i="10" s="1"/>
  <c r="B16" i="10" s="1"/>
  <c r="O8" i="10"/>
  <c r="O23" i="2"/>
  <c r="O22" i="2"/>
  <c r="R22" i="2" s="1"/>
  <c r="O21" i="2"/>
  <c r="O15" i="2"/>
  <c r="O14" i="2"/>
  <c r="O10" i="2"/>
  <c r="R10" i="2" s="1"/>
  <c r="B8" i="2"/>
  <c r="B9" i="2"/>
  <c r="B10" i="2"/>
  <c r="B11" i="2" s="1"/>
  <c r="B12" i="2" s="1"/>
  <c r="B13" i="2" s="1"/>
  <c r="O19" i="2"/>
  <c r="R7" i="2" l="1"/>
  <c r="R15" i="2"/>
  <c r="R13" i="2"/>
  <c r="R23" i="2"/>
  <c r="R14" i="4"/>
  <c r="R8" i="4"/>
  <c r="R11" i="4"/>
  <c r="R11" i="3"/>
  <c r="R20" i="3"/>
  <c r="R22" i="3"/>
  <c r="R14" i="3"/>
  <c r="R20" i="2"/>
  <c r="R19" i="2"/>
  <c r="R21" i="2"/>
  <c r="R14" i="2"/>
  <c r="R11" i="2"/>
  <c r="R8" i="10"/>
  <c r="R7" i="10"/>
  <c r="R8" i="12"/>
</calcChain>
</file>

<file path=xl/sharedStrings.xml><?xml version="1.0" encoding="utf-8"?>
<sst xmlns="http://schemas.openxmlformats.org/spreadsheetml/2006/main" count="324" uniqueCount="106">
  <si>
    <t>#</t>
  </si>
  <si>
    <t>Nov</t>
  </si>
  <si>
    <t>Dic</t>
  </si>
  <si>
    <t>Gen</t>
  </si>
  <si>
    <t>Feb</t>
  </si>
  <si>
    <t>Mar</t>
  </si>
  <si>
    <t>Apr</t>
  </si>
  <si>
    <t>Spazzavento</t>
  </si>
  <si>
    <t>Simone</t>
  </si>
  <si>
    <t>Chiari</t>
  </si>
  <si>
    <t>Fantoni</t>
  </si>
  <si>
    <t>Filippo</t>
  </si>
  <si>
    <t>Walter</t>
  </si>
  <si>
    <t>Pieretti</t>
  </si>
  <si>
    <t>Fabrizio</t>
  </si>
  <si>
    <t>Andrea</t>
  </si>
  <si>
    <t>AAS400</t>
  </si>
  <si>
    <t>WaltherLG300</t>
  </si>
  <si>
    <t>Steyr100LG</t>
  </si>
  <si>
    <t>AAS410</t>
  </si>
  <si>
    <t>Claudio</t>
  </si>
  <si>
    <t>Cheli</t>
  </si>
  <si>
    <t>WaltherLG400</t>
  </si>
  <si>
    <t>FWB800</t>
  </si>
  <si>
    <t>AAS400MPR</t>
  </si>
  <si>
    <t>I reclami devono essere risolti entro una settimana dalla pubblicazione del risultato: reclami successivi non verranno accolti</t>
  </si>
  <si>
    <t>Ogni tiratore è responsabile del controllo dei propri risultati: i risultati vengono regolarmente pubblicati per permettere questo controllo</t>
  </si>
  <si>
    <t>Bassetti</t>
  </si>
  <si>
    <t>Punteggi</t>
  </si>
  <si>
    <t>Mesi</t>
  </si>
  <si>
    <t>Unlimited A</t>
  </si>
  <si>
    <t>Diottra</t>
  </si>
  <si>
    <t>Eventuali errori o omissioni devono essere segnalati all'Organizzazione che provvederà alla validazione della segnalazione ed alla sua eventuale correzione</t>
  </si>
  <si>
    <t>Open Diottra</t>
  </si>
  <si>
    <t>Open Ottica</t>
  </si>
  <si>
    <t>Unlimited B</t>
  </si>
  <si>
    <t>Primo</t>
  </si>
  <si>
    <t>Secondo</t>
  </si>
  <si>
    <t>Terzo</t>
  </si>
  <si>
    <t>Totale</t>
  </si>
  <si>
    <t>Nome</t>
  </si>
  <si>
    <t>Cognome</t>
  </si>
  <si>
    <t>Arma</t>
  </si>
  <si>
    <t>Associazione</t>
  </si>
  <si>
    <t>25 metri</t>
  </si>
  <si>
    <t>50 metri</t>
  </si>
  <si>
    <t>Anichini</t>
  </si>
  <si>
    <t>Matteo</t>
  </si>
  <si>
    <t>Marco</t>
  </si>
  <si>
    <t>Pagnini</t>
  </si>
  <si>
    <t>Roberto</t>
  </si>
  <si>
    <t>Vecce</t>
  </si>
  <si>
    <t>Cascina</t>
  </si>
  <si>
    <t>Flavia</t>
  </si>
  <si>
    <t>Casini</t>
  </si>
  <si>
    <t>Buono</t>
  </si>
  <si>
    <t>Tiziano</t>
  </si>
  <si>
    <t>Giraldi</t>
  </si>
  <si>
    <t>Giovanni</t>
  </si>
  <si>
    <t>Cosci</t>
  </si>
  <si>
    <t>Gianni</t>
  </si>
  <si>
    <t>Boncompagni</t>
  </si>
  <si>
    <t>Lugnano</t>
  </si>
  <si>
    <t>Franco</t>
  </si>
  <si>
    <t>Garbani</t>
  </si>
  <si>
    <t>Palumbo</t>
  </si>
  <si>
    <t>Steyr Challenge</t>
  </si>
  <si>
    <t>Taurinia ST</t>
  </si>
  <si>
    <t>Adriano</t>
  </si>
  <si>
    <t>Bruno</t>
  </si>
  <si>
    <t>Elio</t>
  </si>
  <si>
    <t>Enrico</t>
  </si>
  <si>
    <t>Fernando</t>
  </si>
  <si>
    <t>Francesca</t>
  </si>
  <si>
    <t>Giuseppe</t>
  </si>
  <si>
    <t>Salvatore</t>
  </si>
  <si>
    <t>Brescianini</t>
  </si>
  <si>
    <t>Grassi</t>
  </si>
  <si>
    <t>Brambilla</t>
  </si>
  <si>
    <t>Pezzarossi</t>
  </si>
  <si>
    <t>Belotti</t>
  </si>
  <si>
    <t>Delogu</t>
  </si>
  <si>
    <t>Colosio</t>
  </si>
  <si>
    <t>De Mori</t>
  </si>
  <si>
    <t>AA 400 MPR</t>
  </si>
  <si>
    <t>Pardini GPR1</t>
  </si>
  <si>
    <t>FWB 700</t>
  </si>
  <si>
    <t>BresciaShoot</t>
  </si>
  <si>
    <t>AA HF500</t>
  </si>
  <si>
    <t>FWB P70</t>
  </si>
  <si>
    <t>Steyr LG 110</t>
  </si>
  <si>
    <t>Walther LG400</t>
  </si>
  <si>
    <t>Ricci Maccarini</t>
  </si>
  <si>
    <t>Bassano</t>
  </si>
  <si>
    <t>Michele</t>
  </si>
  <si>
    <t>Galati</t>
  </si>
  <si>
    <t>HammerliAR20</t>
  </si>
  <si>
    <t>Aldo</t>
  </si>
  <si>
    <t>Maurizio</t>
  </si>
  <si>
    <t>Mazzantini</t>
  </si>
  <si>
    <t>Antonio</t>
  </si>
  <si>
    <t>Sirna</t>
  </si>
  <si>
    <t>Giuliano</t>
  </si>
  <si>
    <t>Guidi</t>
  </si>
  <si>
    <t>Anschutz2002</t>
  </si>
  <si>
    <t>FWB300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</si>
</sst>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31" x14ac:knownFonts="1">
    <font>
      <sz val="12"/>
      <color indexed="8"/>
      <name val="Calibri"/>
      <family val="2"/>
    </font>
    <font>
      <b/>
      <sz val="28"/>
      <name val="Arial"/>
      <family val="2"/>
    </font>
    <font>
      <sz val="22"/>
      <color indexed="8"/>
      <name val="Calibri"/>
      <family val="2"/>
    </font>
    <font>
      <b/>
      <sz val="14"/>
      <color indexed="8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sz val="8"/>
      <name val="Calibri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6"/>
      <name val="Calibri"/>
      <family val="2"/>
    </font>
    <font>
      <sz val="16"/>
      <color indexed="8"/>
      <name val="Calibri"/>
      <family val="2"/>
    </font>
    <font>
      <sz val="14"/>
      <color indexed="8"/>
      <name val="Arial"/>
      <family val="2"/>
    </font>
    <font>
      <b/>
      <sz val="14"/>
      <color theme="0"/>
      <name val="Arial"/>
      <family val="2"/>
    </font>
    <font>
      <sz val="12"/>
      <color indexed="8"/>
      <name val="Calibri"/>
      <family val="2"/>
      <charset val="1"/>
    </font>
    <font>
      <sz val="10"/>
      <name val="Arial"/>
      <family val="2"/>
    </font>
    <font>
      <b/>
      <sz val="22"/>
      <color rgb="FFB1CAE4"/>
      <name val="Arial"/>
      <family val="2"/>
    </font>
    <font>
      <b/>
      <sz val="36"/>
      <color rgb="FFC00000"/>
      <name val="Arial"/>
      <family val="2"/>
    </font>
    <font>
      <sz val="20"/>
      <color indexed="8"/>
      <name val="Arial"/>
      <family val="2"/>
    </font>
    <font>
      <b/>
      <sz val="20"/>
      <color indexed="8"/>
      <name val="Arial"/>
      <family val="2"/>
    </font>
    <font>
      <sz val="20"/>
      <name val="Arial"/>
      <family val="2"/>
    </font>
    <font>
      <sz val="20"/>
      <name val="Calibri"/>
      <family val="2"/>
    </font>
    <font>
      <b/>
      <sz val="20"/>
      <name val="Arial"/>
      <family val="2"/>
    </font>
    <font>
      <sz val="20"/>
      <color rgb="FFA59080"/>
      <name val="Arial"/>
      <family val="2"/>
    </font>
    <font>
      <sz val="20"/>
      <color rgb="FFC62326"/>
      <name val="Arial"/>
      <family val="2"/>
    </font>
    <font>
      <b/>
      <sz val="28"/>
      <color rgb="FFC00000"/>
      <name val="Arial"/>
      <family val="2"/>
    </font>
    <font>
      <u/>
      <sz val="12"/>
      <color theme="10"/>
      <name val="Calibri"/>
      <family val="2"/>
    </font>
    <font>
      <u/>
      <sz val="12"/>
      <color theme="11"/>
      <name val="Calibri"/>
      <family val="2"/>
    </font>
    <font>
      <u/>
      <sz val="20"/>
      <name val="Arial"/>
      <family val="2"/>
    </font>
    <font>
      <u/>
      <sz val="2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C080E"/>
        <bgColor indexed="21"/>
      </patternFill>
    </fill>
    <fill>
      <patternFill patternType="solid">
        <fgColor rgb="FF9C080E"/>
        <bgColor indexed="26"/>
      </patternFill>
    </fill>
    <fill>
      <patternFill patternType="solid">
        <fgColor rgb="FF9C080E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5" fillId="0" borderId="0"/>
    <xf numFmtId="0" fontId="16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/>
    </xf>
    <xf numFmtId="164" fontId="0" fillId="0" borderId="0" xfId="0" applyNumberFormat="1" applyFill="1"/>
    <xf numFmtId="0" fontId="1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0" xfId="0" applyFont="1" applyBorder="1" applyAlignment="1">
      <alignment vertical="center"/>
    </xf>
    <xf numFmtId="0" fontId="0" fillId="0" borderId="0" xfId="0" applyFill="1" applyBorder="1"/>
    <xf numFmtId="0" fontId="0" fillId="0" borderId="5" xfId="0" applyBorder="1"/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8" fillId="0" borderId="0" xfId="0" applyFont="1" applyBorder="1"/>
    <xf numFmtId="0" fontId="9" fillId="0" borderId="0" xfId="0" applyFont="1" applyFill="1" applyBorder="1"/>
    <xf numFmtId="2" fontId="7" fillId="0" borderId="0" xfId="0" applyNumberFormat="1" applyFont="1" applyBorder="1"/>
    <xf numFmtId="0" fontId="11" fillId="0" borderId="0" xfId="0" applyFont="1" applyFill="1" applyBorder="1"/>
    <xf numFmtId="2" fontId="10" fillId="0" borderId="5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3" fillId="0" borderId="0" xfId="0" applyFont="1" applyBorder="1"/>
    <xf numFmtId="0" fontId="13" fillId="0" borderId="7" xfId="0" applyFont="1" applyBorder="1"/>
    <xf numFmtId="0" fontId="0" fillId="0" borderId="7" xfId="0" applyBorder="1"/>
    <xf numFmtId="0" fontId="0" fillId="0" borderId="7" xfId="0" applyFill="1" applyBorder="1"/>
    <xf numFmtId="0" fontId="0" fillId="0" borderId="8" xfId="0" applyBorder="1"/>
    <xf numFmtId="0" fontId="17" fillId="2" borderId="4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18" fillId="0" borderId="0" xfId="0" applyFont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19" fillId="0" borderId="0" xfId="0" applyFont="1" applyBorder="1"/>
    <xf numFmtId="0" fontId="20" fillId="0" borderId="0" xfId="0" applyFont="1" applyBorder="1"/>
    <xf numFmtId="0" fontId="21" fillId="0" borderId="0" xfId="0" applyFont="1" applyFill="1" applyBorder="1"/>
    <xf numFmtId="0" fontId="22" fillId="0" borderId="0" xfId="0" applyFont="1" applyFill="1" applyBorder="1"/>
    <xf numFmtId="164" fontId="21" fillId="0" borderId="0" xfId="0" applyNumberFormat="1" applyFont="1" applyFill="1" applyBorder="1" applyAlignment="1">
      <alignment horizontal="center"/>
    </xf>
    <xf numFmtId="2" fontId="23" fillId="0" borderId="5" xfId="0" applyNumberFormat="1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2" fontId="19" fillId="0" borderId="0" xfId="0" applyNumberFormat="1" applyFont="1" applyBorder="1" applyAlignment="1">
      <alignment horizontal="center"/>
    </xf>
    <xf numFmtId="2" fontId="24" fillId="0" borderId="0" xfId="0" applyNumberFormat="1" applyFont="1" applyBorder="1" applyAlignment="1">
      <alignment horizontal="center"/>
    </xf>
    <xf numFmtId="2" fontId="25" fillId="0" borderId="0" xfId="0" applyNumberFormat="1" applyFont="1" applyFill="1" applyBorder="1" applyAlignment="1">
      <alignment horizontal="center"/>
    </xf>
    <xf numFmtId="0" fontId="26" fillId="0" borderId="0" xfId="0" applyFont="1" applyBorder="1" applyAlignment="1">
      <alignment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9" fillId="0" borderId="0" xfId="0" applyFont="1" applyFill="1" applyBorder="1"/>
    <xf numFmtId="0" fontId="20" fillId="0" borderId="0" xfId="0" applyFont="1" applyFill="1" applyBorder="1"/>
    <xf numFmtId="2" fontId="29" fillId="0" borderId="0" xfId="0" applyNumberFormat="1" applyFont="1" applyBorder="1" applyAlignment="1">
      <alignment horizontal="center"/>
    </xf>
    <xf numFmtId="2" fontId="30" fillId="0" borderId="0" xfId="0" applyNumberFormat="1" applyFont="1" applyBorder="1" applyAlignment="1">
      <alignment horizontal="center"/>
    </xf>
  </cellXfs>
  <cellStyles count="5">
    <cellStyle name="Excel Built-in Normal" xfId="1"/>
    <cellStyle name="Followed Hyperlink" xfId="4" builtinId="9" hidden="1"/>
    <cellStyle name="Hyperlink" xfId="3" builtinId="8" hidden="1"/>
    <cellStyle name="Normal" xfId="0" builtinId="0"/>
    <cellStyle name="Normal 2" xfId="2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C080E"/>
      <color rgb="FFCE3824"/>
      <color rgb="FF308E89"/>
      <color rgb="FFB1CAE4"/>
      <color rgb="FF004879"/>
      <color rgb="FFF45442"/>
      <color rgb="FFF7EFE1"/>
      <color rgb="FFA59080"/>
      <color rgb="FFC62326"/>
      <color rgb="FF6038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167634</xdr:colOff>
      <xdr:row>0</xdr:row>
      <xdr:rowOff>190501</xdr:rowOff>
    </xdr:from>
    <xdr:to>
      <xdr:col>6</xdr:col>
      <xdr:colOff>0</xdr:colOff>
      <xdr:row>3</xdr:row>
      <xdr:rowOff>0</xdr:rowOff>
    </xdr:to>
    <xdr:grpSp>
      <xdr:nvGrpSpPr>
        <xdr:cNvPr id="9" name="Group 3">
          <a:extLst>
            <a:ext uri="{FF2B5EF4-FFF2-40B4-BE49-F238E27FC236}">
              <a16:creationId xmlns:a16="http://schemas.microsoft.com/office/drawing/2014/main" id="{2AC54FF8-6E70-4239-BE18-36B802FB94C1}"/>
            </a:ext>
          </a:extLst>
        </xdr:cNvPr>
        <xdr:cNvGrpSpPr>
          <a:grpSpLocks/>
        </xdr:cNvGrpSpPr>
      </xdr:nvGrpSpPr>
      <xdr:grpSpPr bwMode="auto">
        <a:xfrm>
          <a:off x="975354" y="190501"/>
          <a:ext cx="6888486" cy="2186939"/>
          <a:chOff x="-2106363" y="3765286"/>
          <a:chExt cx="5005784" cy="1849382"/>
        </a:xfrm>
      </xdr:grpSpPr>
      <xdr:pic>
        <xdr:nvPicPr>
          <xdr:cNvPr id="10" name="Picture 5">
            <a:extLst>
              <a:ext uri="{FF2B5EF4-FFF2-40B4-BE49-F238E27FC236}">
                <a16:creationId xmlns:a16="http://schemas.microsoft.com/office/drawing/2014/main" id="{B71ACC80-57FB-4275-BBDE-D0F38BD6DF3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2106363" y="3765286"/>
            <a:ext cx="1313180" cy="1849382"/>
          </a:xfrm>
          <a:prstGeom prst="rect">
            <a:avLst/>
          </a:prstGeom>
          <a:noFill/>
          <a:ln>
            <a:noFill/>
          </a:ln>
          <a:effectLst>
            <a:outerShdw dist="35921" dir="2700000" algn="ctr" rotWithShape="0">
              <a:srgbClr val="EEECE1">
                <a:alpha val="9000"/>
              </a:srgbClr>
            </a:outerShdw>
          </a:effectLst>
          <a:extLst>
            <a:ext uri="{909E8E84-426E-40dd-AFC4-6F175D3DCCD1}">
              <a14:hiddenFill xmlns="" xmlns:a14="http://schemas.microsoft.com/office/drawing/2010/main">
                <a:solidFill>
                  <a:srgbClr val="4F81BD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TextBox 3">
            <a:extLst>
              <a:ext uri="{FF2B5EF4-FFF2-40B4-BE49-F238E27FC236}">
                <a16:creationId xmlns:a16="http://schemas.microsoft.com/office/drawing/2014/main" id="{0156216D-3C98-487B-A394-BA538EAB9498}"/>
              </a:ext>
            </a:extLst>
          </xdr:cNvPr>
          <xdr:cNvSpPr txBox="1"/>
        </xdr:nvSpPr>
        <xdr:spPr>
          <a:xfrm>
            <a:off x="-569879" y="4321307"/>
            <a:ext cx="3469300" cy="803202"/>
          </a:xfrm>
          <a:prstGeom prst="rect">
            <a:avLst/>
          </a:prstGeom>
          <a:solidFill>
            <a:sysClr val="window" lastClr="FFFFFF"/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9pPr>
          </a:lstStyle>
          <a:p>
            <a:r>
              <a:rPr lang="it-IT" sz="2800">
                <a:solidFill>
                  <a:schemeClr val="accent3">
                    <a:lumMod val="50000"/>
                  </a:schemeClr>
                </a:solidFill>
                <a:latin typeface="Arial Rounded MT Bold" panose="020F0704030504030204" pitchFamily="34" charset="0"/>
              </a:rPr>
              <a:t>Spazzavento SC</a:t>
            </a:r>
          </a:p>
          <a:p>
            <a:r>
              <a:rPr lang="it-IT" sz="2800">
                <a:solidFill>
                  <a:schemeClr val="accent3">
                    <a:lumMod val="50000"/>
                  </a:schemeClr>
                </a:solidFill>
                <a:latin typeface="Arial Rounded MT Bold" panose="020F0704030504030204" pitchFamily="34" charset="0"/>
              </a:rPr>
              <a:t>Postal Match 2017-2018</a:t>
            </a:r>
            <a:endParaRPr lang="en-US" sz="2800">
              <a:solidFill>
                <a:schemeClr val="accent3">
                  <a:lumMod val="50000"/>
                </a:schemeClr>
              </a:solidFill>
              <a:latin typeface="Arial Rounded MT Bold" panose="020F0704030504030204" pitchFamily="34" charset="0"/>
            </a:endParaRPr>
          </a:p>
        </xdr:txBody>
      </xdr:sp>
    </xdr:grpSp>
    <xdr:clientData/>
  </xdr:twoCellAnchor>
  <xdr:twoCellAnchor>
    <xdr:from>
      <xdr:col>14</xdr:col>
      <xdr:colOff>914417</xdr:colOff>
      <xdr:row>0</xdr:row>
      <xdr:rowOff>15241</xdr:rowOff>
    </xdr:from>
    <xdr:to>
      <xdr:col>17</xdr:col>
      <xdr:colOff>323201</xdr:colOff>
      <xdr:row>2</xdr:row>
      <xdr:rowOff>743857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E5C0BD1-981F-4B59-8CBB-6C9AA1081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17" y="15241"/>
          <a:ext cx="3249264" cy="231357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167634</xdr:colOff>
      <xdr:row>0</xdr:row>
      <xdr:rowOff>190501</xdr:rowOff>
    </xdr:from>
    <xdr:to>
      <xdr:col>6</xdr:col>
      <xdr:colOff>0</xdr:colOff>
      <xdr:row>3</xdr:row>
      <xdr:rowOff>0</xdr:rowOff>
    </xdr:to>
    <xdr:grpSp>
      <xdr:nvGrpSpPr>
        <xdr:cNvPr id="5" name="Group 3">
          <a:extLst>
            <a:ext uri="{FF2B5EF4-FFF2-40B4-BE49-F238E27FC236}">
              <a16:creationId xmlns:a16="http://schemas.microsoft.com/office/drawing/2014/main" id="{5F9FC922-68D7-455B-A52D-9DED14FE555B}"/>
            </a:ext>
          </a:extLst>
        </xdr:cNvPr>
        <xdr:cNvGrpSpPr>
          <a:grpSpLocks/>
        </xdr:cNvGrpSpPr>
      </xdr:nvGrpSpPr>
      <xdr:grpSpPr bwMode="auto">
        <a:xfrm>
          <a:off x="975354" y="190501"/>
          <a:ext cx="6888486" cy="2186939"/>
          <a:chOff x="-2106363" y="3765286"/>
          <a:chExt cx="5005784" cy="1849382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2A8A83B6-CC54-469B-A2A8-E1E815CD098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2106363" y="3765286"/>
            <a:ext cx="1313180" cy="1849382"/>
          </a:xfrm>
          <a:prstGeom prst="rect">
            <a:avLst/>
          </a:prstGeom>
          <a:noFill/>
          <a:ln>
            <a:noFill/>
          </a:ln>
          <a:effectLst>
            <a:outerShdw dist="35921" dir="2700000" algn="ctr" rotWithShape="0">
              <a:srgbClr val="EEECE1">
                <a:alpha val="9000"/>
              </a:srgbClr>
            </a:outerShdw>
          </a:effectLst>
          <a:extLst>
            <a:ext uri="{909E8E84-426E-40dd-AFC4-6F175D3DCCD1}">
              <a14:hiddenFill xmlns="" xmlns:a14="http://schemas.microsoft.com/office/drawing/2010/main">
                <a:solidFill>
                  <a:srgbClr val="4F81BD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TextBox 3">
            <a:extLst>
              <a:ext uri="{FF2B5EF4-FFF2-40B4-BE49-F238E27FC236}">
                <a16:creationId xmlns:a16="http://schemas.microsoft.com/office/drawing/2014/main" id="{5E274F1F-C9CA-40E5-A80E-CE4BBAE72DE5}"/>
              </a:ext>
            </a:extLst>
          </xdr:cNvPr>
          <xdr:cNvSpPr txBox="1"/>
        </xdr:nvSpPr>
        <xdr:spPr>
          <a:xfrm>
            <a:off x="-569879" y="4321307"/>
            <a:ext cx="3469300" cy="803202"/>
          </a:xfrm>
          <a:prstGeom prst="rect">
            <a:avLst/>
          </a:prstGeom>
          <a:solidFill>
            <a:sysClr val="window" lastClr="FFFFFF"/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9pPr>
          </a:lstStyle>
          <a:p>
            <a:r>
              <a:rPr lang="it-IT" sz="2800">
                <a:solidFill>
                  <a:schemeClr val="accent3">
                    <a:lumMod val="50000"/>
                  </a:schemeClr>
                </a:solidFill>
                <a:latin typeface="Arial Rounded MT Bold" panose="020F0704030504030204" pitchFamily="34" charset="0"/>
              </a:rPr>
              <a:t>Spazzavento SC</a:t>
            </a:r>
          </a:p>
          <a:p>
            <a:r>
              <a:rPr lang="it-IT" sz="2800">
                <a:solidFill>
                  <a:schemeClr val="accent3">
                    <a:lumMod val="50000"/>
                  </a:schemeClr>
                </a:solidFill>
                <a:latin typeface="Arial Rounded MT Bold" panose="020F0704030504030204" pitchFamily="34" charset="0"/>
              </a:rPr>
              <a:t>Postal Match 2017-2018</a:t>
            </a:r>
            <a:endParaRPr lang="en-US" sz="2800">
              <a:solidFill>
                <a:schemeClr val="accent3">
                  <a:lumMod val="50000"/>
                </a:schemeClr>
              </a:solidFill>
              <a:latin typeface="Arial Rounded MT Bold" panose="020F0704030504030204" pitchFamily="34" charset="0"/>
            </a:endParaRPr>
          </a:p>
        </xdr:txBody>
      </xdr:sp>
    </xdr:grpSp>
    <xdr:clientData/>
  </xdr:twoCellAnchor>
  <xdr:twoCellAnchor editAs="oneCell">
    <xdr:from>
      <xdr:col>14</xdr:col>
      <xdr:colOff>1005843</xdr:colOff>
      <xdr:row>0</xdr:row>
      <xdr:rowOff>106681</xdr:rowOff>
    </xdr:from>
    <xdr:to>
      <xdr:col>17</xdr:col>
      <xdr:colOff>242414</xdr:colOff>
      <xdr:row>2</xdr:row>
      <xdr:rowOff>719615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95BD530-9C98-4679-B943-8962DBAFC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55443" y="106681"/>
          <a:ext cx="3077051" cy="21978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167634</xdr:colOff>
      <xdr:row>0</xdr:row>
      <xdr:rowOff>190501</xdr:rowOff>
    </xdr:from>
    <xdr:to>
      <xdr:col>5</xdr:col>
      <xdr:colOff>2225040</xdr:colOff>
      <xdr:row>2</xdr:row>
      <xdr:rowOff>731520</xdr:rowOff>
    </xdr:to>
    <xdr:grpSp>
      <xdr:nvGrpSpPr>
        <xdr:cNvPr id="9" name="Group 3">
          <a:extLst>
            <a:ext uri="{FF2B5EF4-FFF2-40B4-BE49-F238E27FC236}">
              <a16:creationId xmlns:a16="http://schemas.microsoft.com/office/drawing/2014/main" id="{79B970B9-BDC5-484B-9B05-FEDD20F59EC0}"/>
            </a:ext>
          </a:extLst>
        </xdr:cNvPr>
        <xdr:cNvGrpSpPr>
          <a:grpSpLocks/>
        </xdr:cNvGrpSpPr>
      </xdr:nvGrpSpPr>
      <xdr:grpSpPr bwMode="auto">
        <a:xfrm>
          <a:off x="975354" y="190501"/>
          <a:ext cx="6842766" cy="2125979"/>
          <a:chOff x="-2106363" y="3765286"/>
          <a:chExt cx="5005784" cy="1849382"/>
        </a:xfrm>
      </xdr:grpSpPr>
      <xdr:pic>
        <xdr:nvPicPr>
          <xdr:cNvPr id="10" name="Picture 5">
            <a:extLst>
              <a:ext uri="{FF2B5EF4-FFF2-40B4-BE49-F238E27FC236}">
                <a16:creationId xmlns:a16="http://schemas.microsoft.com/office/drawing/2014/main" id="{66165151-1E20-4468-9533-4EF8447C9F4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2106363" y="3765286"/>
            <a:ext cx="1313180" cy="1849382"/>
          </a:xfrm>
          <a:prstGeom prst="rect">
            <a:avLst/>
          </a:prstGeom>
          <a:noFill/>
          <a:ln>
            <a:noFill/>
          </a:ln>
          <a:effectLst>
            <a:outerShdw dist="35921" dir="2700000" algn="ctr" rotWithShape="0">
              <a:srgbClr val="EEECE1">
                <a:alpha val="9000"/>
              </a:srgbClr>
            </a:outerShdw>
          </a:effectLst>
          <a:extLst>
            <a:ext uri="{909E8E84-426E-40dd-AFC4-6F175D3DCCD1}">
              <a14:hiddenFill xmlns="" xmlns:a14="http://schemas.microsoft.com/office/drawing/2010/main">
                <a:solidFill>
                  <a:srgbClr val="4F81BD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TextBox 3">
            <a:extLst>
              <a:ext uri="{FF2B5EF4-FFF2-40B4-BE49-F238E27FC236}">
                <a16:creationId xmlns:a16="http://schemas.microsoft.com/office/drawing/2014/main" id="{7E3724DC-992C-4CAE-B520-735097416E5A}"/>
              </a:ext>
            </a:extLst>
          </xdr:cNvPr>
          <xdr:cNvSpPr txBox="1"/>
        </xdr:nvSpPr>
        <xdr:spPr>
          <a:xfrm>
            <a:off x="-569879" y="4321307"/>
            <a:ext cx="3469300" cy="803202"/>
          </a:xfrm>
          <a:prstGeom prst="rect">
            <a:avLst/>
          </a:prstGeom>
          <a:solidFill>
            <a:sysClr val="window" lastClr="FFFFFF"/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9pPr>
          </a:lstStyle>
          <a:p>
            <a:r>
              <a:rPr lang="it-IT" sz="2800">
                <a:solidFill>
                  <a:schemeClr val="accent3">
                    <a:lumMod val="50000"/>
                  </a:schemeClr>
                </a:solidFill>
                <a:latin typeface="Arial Rounded MT Bold" panose="020F0704030504030204" pitchFamily="34" charset="0"/>
              </a:rPr>
              <a:t>Spazzavento SC</a:t>
            </a:r>
          </a:p>
          <a:p>
            <a:r>
              <a:rPr lang="it-IT" sz="2800">
                <a:solidFill>
                  <a:schemeClr val="accent3">
                    <a:lumMod val="50000"/>
                  </a:schemeClr>
                </a:solidFill>
                <a:latin typeface="Arial Rounded MT Bold" panose="020F0704030504030204" pitchFamily="34" charset="0"/>
              </a:rPr>
              <a:t>Postal Match 2017-2018</a:t>
            </a:r>
            <a:endParaRPr lang="en-US" sz="2800">
              <a:solidFill>
                <a:schemeClr val="accent3">
                  <a:lumMod val="50000"/>
                </a:schemeClr>
              </a:solidFill>
              <a:latin typeface="Arial Rounded MT Bold" panose="020F0704030504030204" pitchFamily="34" charset="0"/>
            </a:endParaRPr>
          </a:p>
        </xdr:txBody>
      </xdr:sp>
    </xdr:grpSp>
    <xdr:clientData/>
  </xdr:twoCellAnchor>
  <xdr:twoCellAnchor>
    <xdr:from>
      <xdr:col>14</xdr:col>
      <xdr:colOff>1005840</xdr:colOff>
      <xdr:row>0</xdr:row>
      <xdr:rowOff>60960</xdr:rowOff>
    </xdr:from>
    <xdr:to>
      <xdr:col>17</xdr:col>
      <xdr:colOff>386560</xdr:colOff>
      <xdr:row>2</xdr:row>
      <xdr:rowOff>752808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DDA82A7-52F3-403D-A98E-A0B5CC6C9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5440" y="60960"/>
          <a:ext cx="3221200" cy="227680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167634</xdr:colOff>
      <xdr:row>0</xdr:row>
      <xdr:rowOff>190501</xdr:rowOff>
    </xdr:from>
    <xdr:to>
      <xdr:col>6</xdr:col>
      <xdr:colOff>0</xdr:colOff>
      <xdr:row>3</xdr:row>
      <xdr:rowOff>0</xdr:rowOff>
    </xdr:to>
    <xdr:grpSp>
      <xdr:nvGrpSpPr>
        <xdr:cNvPr id="5" name="Group 3">
          <a:extLst>
            <a:ext uri="{FF2B5EF4-FFF2-40B4-BE49-F238E27FC236}">
              <a16:creationId xmlns:a16="http://schemas.microsoft.com/office/drawing/2014/main" id="{A8DF4AE7-CE28-43C3-A875-B0704CE26F75}"/>
            </a:ext>
          </a:extLst>
        </xdr:cNvPr>
        <xdr:cNvGrpSpPr>
          <a:grpSpLocks/>
        </xdr:cNvGrpSpPr>
      </xdr:nvGrpSpPr>
      <xdr:grpSpPr bwMode="auto">
        <a:xfrm>
          <a:off x="975354" y="190501"/>
          <a:ext cx="7239006" cy="2186939"/>
          <a:chOff x="-2106363" y="3765286"/>
          <a:chExt cx="5005784" cy="1849382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F5CC1ACC-E99E-433E-A79C-818F3A10555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2106363" y="3765286"/>
            <a:ext cx="1313180" cy="1849382"/>
          </a:xfrm>
          <a:prstGeom prst="rect">
            <a:avLst/>
          </a:prstGeom>
          <a:noFill/>
          <a:ln>
            <a:noFill/>
          </a:ln>
          <a:effectLst>
            <a:outerShdw dist="35921" dir="2700000" algn="ctr" rotWithShape="0">
              <a:srgbClr val="EEECE1">
                <a:alpha val="9000"/>
              </a:srgbClr>
            </a:outerShdw>
          </a:effectLst>
          <a:extLst>
            <a:ext uri="{909E8E84-426E-40dd-AFC4-6F175D3DCCD1}">
              <a14:hiddenFill xmlns="" xmlns:a14="http://schemas.microsoft.com/office/drawing/2010/main">
                <a:solidFill>
                  <a:srgbClr val="4F81BD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TextBox 3">
            <a:extLst>
              <a:ext uri="{FF2B5EF4-FFF2-40B4-BE49-F238E27FC236}">
                <a16:creationId xmlns:a16="http://schemas.microsoft.com/office/drawing/2014/main" id="{7804EF2E-C688-426A-999F-8577720E1A70}"/>
              </a:ext>
            </a:extLst>
          </xdr:cNvPr>
          <xdr:cNvSpPr txBox="1"/>
        </xdr:nvSpPr>
        <xdr:spPr>
          <a:xfrm>
            <a:off x="-569879" y="4321307"/>
            <a:ext cx="3469300" cy="803202"/>
          </a:xfrm>
          <a:prstGeom prst="rect">
            <a:avLst/>
          </a:prstGeom>
          <a:solidFill>
            <a:sysClr val="window" lastClr="FFFFFF"/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9pPr>
          </a:lstStyle>
          <a:p>
            <a:r>
              <a:rPr lang="it-IT" sz="2800">
                <a:solidFill>
                  <a:schemeClr val="accent3">
                    <a:lumMod val="50000"/>
                  </a:schemeClr>
                </a:solidFill>
                <a:latin typeface="Arial Rounded MT Bold" panose="020F0704030504030204" pitchFamily="34" charset="0"/>
              </a:rPr>
              <a:t>Spazzavento SC</a:t>
            </a:r>
          </a:p>
          <a:p>
            <a:r>
              <a:rPr lang="it-IT" sz="2800">
                <a:solidFill>
                  <a:schemeClr val="accent3">
                    <a:lumMod val="50000"/>
                  </a:schemeClr>
                </a:solidFill>
                <a:latin typeface="Arial Rounded MT Bold" panose="020F0704030504030204" pitchFamily="34" charset="0"/>
              </a:rPr>
              <a:t>Postal Match 2017-2018</a:t>
            </a:r>
            <a:endParaRPr lang="en-US" sz="2800">
              <a:solidFill>
                <a:schemeClr val="accent3">
                  <a:lumMod val="50000"/>
                </a:schemeClr>
              </a:solidFill>
              <a:latin typeface="Arial Rounded MT Bold" panose="020F0704030504030204" pitchFamily="34" charset="0"/>
            </a:endParaRPr>
          </a:p>
        </xdr:txBody>
      </xdr:sp>
    </xdr:grpSp>
    <xdr:clientData/>
  </xdr:twoCellAnchor>
  <xdr:twoCellAnchor>
    <xdr:from>
      <xdr:col>14</xdr:col>
      <xdr:colOff>929656</xdr:colOff>
      <xdr:row>0</xdr:row>
      <xdr:rowOff>76200</xdr:rowOff>
    </xdr:from>
    <xdr:to>
      <xdr:col>17</xdr:col>
      <xdr:colOff>310376</xdr:colOff>
      <xdr:row>2</xdr:row>
      <xdr:rowOff>768048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7010083-DDA1-49EF-99F2-62DA022ED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79256" y="76200"/>
          <a:ext cx="3221200" cy="227680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167634</xdr:colOff>
      <xdr:row>0</xdr:row>
      <xdr:rowOff>190501</xdr:rowOff>
    </xdr:from>
    <xdr:to>
      <xdr:col>6</xdr:col>
      <xdr:colOff>0</xdr:colOff>
      <xdr:row>3</xdr:row>
      <xdr:rowOff>0</xdr:rowOff>
    </xdr:to>
    <xdr:grpSp>
      <xdr:nvGrpSpPr>
        <xdr:cNvPr id="5" name="Group 3">
          <a:extLst>
            <a:ext uri="{FF2B5EF4-FFF2-40B4-BE49-F238E27FC236}">
              <a16:creationId xmlns:a16="http://schemas.microsoft.com/office/drawing/2014/main" id="{DDD35DD4-F55E-4BDA-95E8-E955A36156F3}"/>
            </a:ext>
          </a:extLst>
        </xdr:cNvPr>
        <xdr:cNvGrpSpPr>
          <a:grpSpLocks/>
        </xdr:cNvGrpSpPr>
      </xdr:nvGrpSpPr>
      <xdr:grpSpPr bwMode="auto">
        <a:xfrm>
          <a:off x="975354" y="190501"/>
          <a:ext cx="6888486" cy="2186939"/>
          <a:chOff x="-2106363" y="3765286"/>
          <a:chExt cx="5005784" cy="1849382"/>
        </a:xfrm>
      </xdr:grpSpPr>
      <xdr:pic>
        <xdr:nvPicPr>
          <xdr:cNvPr id="7" name="Picture 6">
            <a:extLst>
              <a:ext uri="{FF2B5EF4-FFF2-40B4-BE49-F238E27FC236}">
                <a16:creationId xmlns:a16="http://schemas.microsoft.com/office/drawing/2014/main" id="{3D8C2D74-2753-4FEA-ADD3-E3236D62F12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2106363" y="3765286"/>
            <a:ext cx="1313180" cy="1849382"/>
          </a:xfrm>
          <a:prstGeom prst="rect">
            <a:avLst/>
          </a:prstGeom>
          <a:noFill/>
          <a:ln>
            <a:noFill/>
          </a:ln>
          <a:effectLst>
            <a:outerShdw dist="35921" dir="2700000" algn="ctr" rotWithShape="0">
              <a:srgbClr val="EEECE1">
                <a:alpha val="9000"/>
              </a:srgbClr>
            </a:outerShdw>
          </a:effectLst>
          <a:extLst>
            <a:ext uri="{909E8E84-426E-40dd-AFC4-6F175D3DCCD1}">
              <a14:hiddenFill xmlns="" xmlns:a14="http://schemas.microsoft.com/office/drawing/2010/main">
                <a:solidFill>
                  <a:srgbClr val="4F81BD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TextBox 3">
            <a:extLst>
              <a:ext uri="{FF2B5EF4-FFF2-40B4-BE49-F238E27FC236}">
                <a16:creationId xmlns:a16="http://schemas.microsoft.com/office/drawing/2014/main" id="{5995962A-C5B1-40F1-A399-58493F399E06}"/>
              </a:ext>
            </a:extLst>
          </xdr:cNvPr>
          <xdr:cNvSpPr txBox="1"/>
        </xdr:nvSpPr>
        <xdr:spPr>
          <a:xfrm>
            <a:off x="-569879" y="4321307"/>
            <a:ext cx="3469300" cy="803202"/>
          </a:xfrm>
          <a:prstGeom prst="rect">
            <a:avLst/>
          </a:prstGeom>
          <a:solidFill>
            <a:sysClr val="window" lastClr="FFFFFF"/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3200" kern="1200">
                <a:solidFill>
                  <a:schemeClr val="tx1"/>
                </a:solidFill>
                <a:latin typeface="GE Inspira Pitch" pitchFamily="34" charset="0"/>
                <a:ea typeface="+mn-ea"/>
                <a:cs typeface="+mn-cs"/>
              </a:defRPr>
            </a:lvl9pPr>
          </a:lstStyle>
          <a:p>
            <a:r>
              <a:rPr lang="it-IT" sz="2800">
                <a:solidFill>
                  <a:schemeClr val="accent3">
                    <a:lumMod val="50000"/>
                  </a:schemeClr>
                </a:solidFill>
                <a:latin typeface="Arial Rounded MT Bold" panose="020F0704030504030204" pitchFamily="34" charset="0"/>
              </a:rPr>
              <a:t>Spazzavento SC</a:t>
            </a:r>
          </a:p>
          <a:p>
            <a:r>
              <a:rPr lang="it-IT" sz="2800">
                <a:solidFill>
                  <a:schemeClr val="accent3">
                    <a:lumMod val="50000"/>
                  </a:schemeClr>
                </a:solidFill>
                <a:latin typeface="Arial Rounded MT Bold" panose="020F0704030504030204" pitchFamily="34" charset="0"/>
              </a:rPr>
              <a:t>Postal Match 2017-2018</a:t>
            </a:r>
            <a:endParaRPr lang="en-US" sz="2800">
              <a:solidFill>
                <a:schemeClr val="accent3">
                  <a:lumMod val="50000"/>
                </a:schemeClr>
              </a:solidFill>
              <a:latin typeface="Arial Rounded MT Bold" panose="020F0704030504030204" pitchFamily="34" charset="0"/>
            </a:endParaRPr>
          </a:p>
        </xdr:txBody>
      </xdr:sp>
    </xdr:grpSp>
    <xdr:clientData/>
  </xdr:twoCellAnchor>
  <xdr:twoCellAnchor editAs="oneCell">
    <xdr:from>
      <xdr:col>14</xdr:col>
      <xdr:colOff>1051562</xdr:colOff>
      <xdr:row>0</xdr:row>
      <xdr:rowOff>60964</xdr:rowOff>
    </xdr:from>
    <xdr:to>
      <xdr:col>17</xdr:col>
      <xdr:colOff>217490</xdr:colOff>
      <xdr:row>2</xdr:row>
      <xdr:rowOff>680089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D51B43-5AFC-41EA-B8E0-975A6B516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901162" y="60964"/>
          <a:ext cx="3108008" cy="2204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tabSelected="1" zoomScale="50" zoomScaleNormal="50" zoomScalePageLayoutView="50" workbookViewId="0">
      <selection activeCell="F25" sqref="F25"/>
    </sheetView>
  </sheetViews>
  <sheetFormatPr defaultColWidth="8.69921875" defaultRowHeight="15.6" x14ac:dyDescent="0.3"/>
  <cols>
    <col min="1" max="1" width="3.69921875" style="5" customWidth="1"/>
    <col min="2" max="2" width="6.796875" style="1" customWidth="1"/>
    <col min="3" max="3" width="17" customWidth="1"/>
    <col min="4" max="4" width="22" customWidth="1"/>
    <col min="5" max="5" width="23.19921875" customWidth="1"/>
    <col min="6" max="6" width="30.296875" customWidth="1"/>
    <col min="7" max="7" width="2" style="5" customWidth="1"/>
    <col min="8" max="13" width="16.69921875" customWidth="1"/>
    <col min="14" max="14" width="2" style="5" customWidth="1"/>
    <col min="15" max="18" width="16.69921875" customWidth="1"/>
    <col min="19" max="19" width="2.5" style="5" customWidth="1"/>
  </cols>
  <sheetData>
    <row r="1" spans="1:22" ht="61.8" customHeight="1" x14ac:dyDescent="0.3">
      <c r="B1" s="13"/>
      <c r="C1" s="14"/>
      <c r="D1" s="14"/>
      <c r="E1" s="14"/>
      <c r="F1" s="14"/>
      <c r="G1" s="15"/>
      <c r="H1" s="14"/>
      <c r="I1" s="14"/>
      <c r="J1" s="14"/>
      <c r="K1" s="14"/>
      <c r="L1" s="14"/>
      <c r="M1" s="14"/>
      <c r="N1" s="15"/>
      <c r="O1" s="14"/>
      <c r="P1" s="14"/>
      <c r="Q1" s="14"/>
      <c r="R1" s="16"/>
    </row>
    <row r="2" spans="1:22" ht="61.8" customHeight="1" x14ac:dyDescent="0.3">
      <c r="B2" s="17"/>
      <c r="C2" s="4"/>
      <c r="D2" s="18"/>
      <c r="E2" s="18"/>
      <c r="F2" s="4"/>
      <c r="G2" s="19"/>
      <c r="H2" s="44" t="s">
        <v>31</v>
      </c>
      <c r="I2" s="4"/>
      <c r="J2" s="4"/>
      <c r="K2" s="4"/>
      <c r="L2" s="4"/>
      <c r="M2" s="4"/>
      <c r="N2" s="19"/>
      <c r="O2" s="4"/>
      <c r="Q2" s="4"/>
      <c r="R2" s="20"/>
    </row>
    <row r="3" spans="1:22" ht="61.8" customHeight="1" x14ac:dyDescent="0.3">
      <c r="B3" s="17"/>
      <c r="C3" s="4"/>
      <c r="D3" s="4"/>
      <c r="E3" s="21"/>
      <c r="F3" s="4"/>
      <c r="G3" s="19"/>
      <c r="H3" s="57" t="s">
        <v>44</v>
      </c>
      <c r="I3" s="4"/>
      <c r="J3" s="4"/>
      <c r="K3" s="4"/>
      <c r="L3" s="4"/>
      <c r="M3" s="4"/>
      <c r="N3" s="19"/>
      <c r="O3" s="4"/>
      <c r="P3" s="4"/>
      <c r="Q3" s="4"/>
      <c r="R3" s="20"/>
    </row>
    <row r="4" spans="1:22" s="3" customFormat="1" ht="35.549999999999997" customHeight="1" x14ac:dyDescent="0.3">
      <c r="A4" s="2"/>
      <c r="B4" s="37" t="s">
        <v>0</v>
      </c>
      <c r="C4" s="38" t="s">
        <v>40</v>
      </c>
      <c r="D4" s="38" t="s">
        <v>41</v>
      </c>
      <c r="E4" s="38" t="s">
        <v>42</v>
      </c>
      <c r="F4" s="38" t="s">
        <v>43</v>
      </c>
      <c r="G4" s="22"/>
      <c r="H4" s="58" t="s">
        <v>29</v>
      </c>
      <c r="I4" s="58"/>
      <c r="J4" s="58"/>
      <c r="K4" s="58"/>
      <c r="L4" s="58"/>
      <c r="M4" s="58"/>
      <c r="N4" s="22"/>
      <c r="O4" s="58" t="s">
        <v>28</v>
      </c>
      <c r="P4" s="58"/>
      <c r="Q4" s="58"/>
      <c r="R4" s="59"/>
      <c r="S4" s="2"/>
    </row>
    <row r="5" spans="1:22" s="3" customFormat="1" ht="35.549999999999997" customHeight="1" x14ac:dyDescent="0.3">
      <c r="A5" s="2"/>
      <c r="B5" s="45"/>
      <c r="C5" s="46"/>
      <c r="D5" s="46"/>
      <c r="E5" s="46"/>
      <c r="F5" s="46"/>
      <c r="G5" s="6"/>
      <c r="H5" s="39" t="s">
        <v>1</v>
      </c>
      <c r="I5" s="39" t="s">
        <v>2</v>
      </c>
      <c r="J5" s="39" t="s">
        <v>3</v>
      </c>
      <c r="K5" s="39" t="s">
        <v>4</v>
      </c>
      <c r="L5" s="39" t="s">
        <v>5</v>
      </c>
      <c r="M5" s="39" t="s">
        <v>6</v>
      </c>
      <c r="N5" s="9"/>
      <c r="O5" s="40" t="s">
        <v>36</v>
      </c>
      <c r="P5" s="40" t="s">
        <v>37</v>
      </c>
      <c r="Q5" s="40" t="s">
        <v>38</v>
      </c>
      <c r="R5" s="41" t="s">
        <v>39</v>
      </c>
      <c r="S5" s="6"/>
    </row>
    <row r="6" spans="1:22" s="2" customFormat="1" ht="11.55" customHeight="1" x14ac:dyDescent="0.3">
      <c r="B6" s="23"/>
      <c r="C6" s="6"/>
      <c r="D6" s="6"/>
      <c r="E6" s="6"/>
      <c r="F6" s="6"/>
      <c r="G6" s="6"/>
      <c r="H6" s="7"/>
      <c r="I6" s="7"/>
      <c r="J6" s="7"/>
      <c r="K6" s="7"/>
      <c r="L6" s="7"/>
      <c r="M6" s="7"/>
      <c r="N6" s="6"/>
      <c r="O6" s="8"/>
      <c r="P6" s="8"/>
      <c r="Q6" s="8"/>
      <c r="R6" s="24"/>
      <c r="S6" s="6"/>
    </row>
    <row r="7" spans="1:22" ht="24.6" customHeight="1" x14ac:dyDescent="0.5">
      <c r="B7" s="37">
        <v>1</v>
      </c>
      <c r="C7" s="47" t="s">
        <v>94</v>
      </c>
      <c r="D7" s="48" t="s">
        <v>95</v>
      </c>
      <c r="E7" s="47" t="s">
        <v>22</v>
      </c>
      <c r="F7" s="49" t="s">
        <v>7</v>
      </c>
      <c r="G7" s="49"/>
      <c r="H7" s="54">
        <v>158.03</v>
      </c>
      <c r="I7" s="54">
        <v>158.02000000000001</v>
      </c>
      <c r="J7" s="54"/>
      <c r="K7" s="54"/>
      <c r="L7" s="54"/>
      <c r="M7" s="54"/>
      <c r="N7" s="50"/>
      <c r="O7" s="51">
        <f>LARGE(H7:M7,1)</f>
        <v>158.03</v>
      </c>
      <c r="P7" s="51">
        <f>LARGE(H7:M7,2)</f>
        <v>158.02000000000001</v>
      </c>
      <c r="Q7" s="51"/>
      <c r="R7" s="52">
        <f>SUM(O7:Q7)</f>
        <v>316.05</v>
      </c>
      <c r="T7" s="11"/>
      <c r="U7" s="5"/>
      <c r="V7" s="5"/>
    </row>
    <row r="8" spans="1:22" ht="24.6" customHeight="1" x14ac:dyDescent="0.5">
      <c r="B8" s="37">
        <f t="shared" ref="B8:B16" si="0">B7+1</f>
        <v>2</v>
      </c>
      <c r="C8" s="47" t="s">
        <v>12</v>
      </c>
      <c r="D8" s="48" t="s">
        <v>13</v>
      </c>
      <c r="E8" s="47" t="s">
        <v>22</v>
      </c>
      <c r="F8" s="49" t="s">
        <v>7</v>
      </c>
      <c r="G8" s="49"/>
      <c r="H8" s="51">
        <v>158.01</v>
      </c>
      <c r="I8" s="54">
        <v>157.01</v>
      </c>
      <c r="J8" s="54"/>
      <c r="K8" s="54"/>
      <c r="L8" s="54"/>
      <c r="M8" s="54"/>
      <c r="N8" s="50"/>
      <c r="O8" s="51">
        <f>LARGE(H8:M8,1)</f>
        <v>158.01</v>
      </c>
      <c r="P8" s="51">
        <f>LARGE(H8:M8,2)</f>
        <v>157.01</v>
      </c>
      <c r="Q8" s="51"/>
      <c r="R8" s="52">
        <f>SUM(O8:Q8)</f>
        <v>315.02</v>
      </c>
      <c r="T8" s="11"/>
      <c r="U8" s="5"/>
      <c r="V8" s="5"/>
    </row>
    <row r="9" spans="1:22" ht="24.6" customHeight="1" x14ac:dyDescent="0.5">
      <c r="B9" s="37">
        <f t="shared" si="0"/>
        <v>3</v>
      </c>
      <c r="C9" s="47" t="s">
        <v>8</v>
      </c>
      <c r="D9" s="48" t="s">
        <v>9</v>
      </c>
      <c r="E9" s="47" t="s">
        <v>22</v>
      </c>
      <c r="F9" s="49" t="s">
        <v>7</v>
      </c>
      <c r="G9" s="49"/>
      <c r="H9" s="51">
        <v>158</v>
      </c>
      <c r="I9" s="54">
        <v>155.02000000000001</v>
      </c>
      <c r="J9" s="54"/>
      <c r="K9" s="54"/>
      <c r="L9" s="54"/>
      <c r="M9" s="54"/>
      <c r="N9" s="50"/>
      <c r="O9" s="51">
        <f>LARGE(H9:M9,1)</f>
        <v>158</v>
      </c>
      <c r="P9" s="51">
        <f>LARGE(H9:M9,2)</f>
        <v>155.02000000000001</v>
      </c>
      <c r="Q9" s="51"/>
      <c r="R9" s="52">
        <f>SUM(O9:Q9)</f>
        <v>313.02</v>
      </c>
      <c r="T9" s="11"/>
      <c r="U9" s="5"/>
      <c r="V9" s="5"/>
    </row>
    <row r="10" spans="1:22" ht="24.6" customHeight="1" x14ac:dyDescent="0.5">
      <c r="B10" s="37">
        <f t="shared" si="0"/>
        <v>4</v>
      </c>
      <c r="C10" s="47" t="s">
        <v>20</v>
      </c>
      <c r="D10" s="48" t="s">
        <v>27</v>
      </c>
      <c r="E10" s="47" t="s">
        <v>19</v>
      </c>
      <c r="F10" s="49" t="s">
        <v>7</v>
      </c>
      <c r="G10" s="49"/>
      <c r="H10" s="51">
        <v>150.02000000000001</v>
      </c>
      <c r="I10" s="54">
        <v>153.02000000000001</v>
      </c>
      <c r="J10" s="54"/>
      <c r="K10" s="54"/>
      <c r="L10" s="54"/>
      <c r="M10" s="54"/>
      <c r="N10" s="50"/>
      <c r="O10" s="51">
        <f>LARGE(H10:M10,1)</f>
        <v>153.02000000000001</v>
      </c>
      <c r="P10" s="51">
        <f>LARGE(H10:M10,2)</f>
        <v>150.02000000000001</v>
      </c>
      <c r="Q10" s="51"/>
      <c r="R10" s="53">
        <f>SUM(O10:Q10)</f>
        <v>303.04000000000002</v>
      </c>
      <c r="T10" s="11"/>
      <c r="U10" s="5"/>
      <c r="V10" s="5"/>
    </row>
    <row r="11" spans="1:22" ht="24.6" customHeight="1" x14ac:dyDescent="0.5">
      <c r="B11" s="37">
        <f t="shared" si="0"/>
        <v>5</v>
      </c>
      <c r="C11" s="47" t="s">
        <v>11</v>
      </c>
      <c r="D11" s="48" t="s">
        <v>10</v>
      </c>
      <c r="E11" s="47" t="s">
        <v>18</v>
      </c>
      <c r="F11" s="49" t="s">
        <v>7</v>
      </c>
      <c r="G11" s="49"/>
      <c r="H11" s="51">
        <v>146</v>
      </c>
      <c r="I11" s="54">
        <v>148.03</v>
      </c>
      <c r="J11" s="54"/>
      <c r="K11" s="55"/>
      <c r="L11" s="54"/>
      <c r="M11" s="54"/>
      <c r="N11" s="50"/>
      <c r="O11" s="51">
        <f>LARGE(H11:M11,1)</f>
        <v>148.03</v>
      </c>
      <c r="P11" s="51">
        <f>LARGE(H11:M11,2)</f>
        <v>146</v>
      </c>
      <c r="Q11" s="51"/>
      <c r="R11" s="52">
        <f>SUM(O11:Q11)</f>
        <v>294.02999999999997</v>
      </c>
      <c r="T11" s="11"/>
      <c r="U11" s="5"/>
      <c r="V11" s="5"/>
    </row>
    <row r="12" spans="1:22" ht="24.6" customHeight="1" x14ac:dyDescent="0.5">
      <c r="B12" s="37">
        <f t="shared" si="0"/>
        <v>6</v>
      </c>
      <c r="C12" s="47" t="s">
        <v>8</v>
      </c>
      <c r="D12" s="48" t="s">
        <v>10</v>
      </c>
      <c r="E12" s="47" t="s">
        <v>16</v>
      </c>
      <c r="F12" s="49" t="s">
        <v>7</v>
      </c>
      <c r="G12" s="49"/>
      <c r="H12" s="51">
        <v>152.03</v>
      </c>
      <c r="I12" s="54">
        <v>0</v>
      </c>
      <c r="J12" s="54"/>
      <c r="K12" s="54"/>
      <c r="L12" s="54"/>
      <c r="M12" s="54"/>
      <c r="N12" s="50"/>
      <c r="O12" s="51">
        <f>LARGE(H12:M12,1)</f>
        <v>152.03</v>
      </c>
      <c r="P12" s="51">
        <f>LARGE(H12:M12,2)</f>
        <v>0</v>
      </c>
      <c r="Q12" s="51"/>
      <c r="R12" s="52">
        <f>SUM(O12:Q12)</f>
        <v>152.03</v>
      </c>
      <c r="T12" s="11"/>
      <c r="U12" s="5"/>
      <c r="V12" s="5"/>
    </row>
    <row r="13" spans="1:22" ht="24.6" customHeight="1" x14ac:dyDescent="0.5">
      <c r="B13" s="37">
        <f t="shared" si="0"/>
        <v>7</v>
      </c>
      <c r="C13" s="47" t="s">
        <v>15</v>
      </c>
      <c r="D13" s="48" t="s">
        <v>21</v>
      </c>
      <c r="E13" s="47" t="s">
        <v>96</v>
      </c>
      <c r="F13" s="49" t="s">
        <v>7</v>
      </c>
      <c r="G13" s="49"/>
      <c r="H13" s="51">
        <v>148.01</v>
      </c>
      <c r="I13" s="54">
        <v>0</v>
      </c>
      <c r="J13" s="54"/>
      <c r="K13" s="54"/>
      <c r="L13" s="54"/>
      <c r="M13" s="54"/>
      <c r="N13" s="50"/>
      <c r="O13" s="51">
        <f>LARGE(H13:M13,1)</f>
        <v>148.01</v>
      </c>
      <c r="P13" s="51">
        <f>LARGE(H13:M13,2)</f>
        <v>0</v>
      </c>
      <c r="Q13" s="51"/>
      <c r="R13" s="52">
        <f>SUM(O13:Q13)</f>
        <v>148.01</v>
      </c>
      <c r="T13" s="11"/>
      <c r="U13" s="5"/>
      <c r="V13" s="5"/>
    </row>
    <row r="14" spans="1:22" ht="24.6" customHeight="1" x14ac:dyDescent="0.5">
      <c r="B14" s="37">
        <f t="shared" si="0"/>
        <v>8</v>
      </c>
      <c r="C14" s="60" t="s">
        <v>102</v>
      </c>
      <c r="D14" s="61" t="s">
        <v>103</v>
      </c>
      <c r="E14" s="60" t="s">
        <v>105</v>
      </c>
      <c r="F14" s="49" t="s">
        <v>7</v>
      </c>
      <c r="G14" s="49"/>
      <c r="H14" s="54">
        <v>0</v>
      </c>
      <c r="I14" s="63">
        <v>147.01</v>
      </c>
      <c r="J14" s="54"/>
      <c r="K14" s="54"/>
      <c r="L14" s="54"/>
      <c r="M14" s="54"/>
      <c r="N14" s="50"/>
      <c r="O14" s="51">
        <f>LARGE(H14:M14,1)</f>
        <v>147.01</v>
      </c>
      <c r="P14" s="51">
        <f>LARGE(H14:M14,2)</f>
        <v>0</v>
      </c>
      <c r="Q14" s="51"/>
      <c r="R14" s="52">
        <f>SUM(O14:Q14)</f>
        <v>147.01</v>
      </c>
      <c r="T14" s="11"/>
      <c r="U14" s="5"/>
      <c r="V14" s="5"/>
    </row>
    <row r="15" spans="1:22" ht="24.6" customHeight="1" x14ac:dyDescent="0.5">
      <c r="B15" s="37">
        <f t="shared" si="0"/>
        <v>9</v>
      </c>
      <c r="C15" s="47"/>
      <c r="D15" s="48"/>
      <c r="E15" s="47"/>
      <c r="F15" s="49"/>
      <c r="G15" s="49"/>
      <c r="H15" s="54"/>
      <c r="I15" s="54"/>
      <c r="J15" s="54"/>
      <c r="K15" s="56"/>
      <c r="L15" s="54"/>
      <c r="M15" s="54"/>
      <c r="N15" s="50"/>
      <c r="O15" s="51"/>
      <c r="P15" s="51"/>
      <c r="Q15" s="51"/>
      <c r="R15" s="52"/>
      <c r="T15" s="11"/>
      <c r="U15" s="5"/>
      <c r="V15" s="5"/>
    </row>
    <row r="16" spans="1:22" ht="24.6" customHeight="1" x14ac:dyDescent="0.5">
      <c r="B16" s="37">
        <f t="shared" si="0"/>
        <v>10</v>
      </c>
      <c r="C16" s="47"/>
      <c r="D16" s="48"/>
      <c r="E16" s="47"/>
      <c r="F16" s="49"/>
      <c r="G16" s="49"/>
      <c r="H16" s="54"/>
      <c r="I16" s="54"/>
      <c r="J16" s="54"/>
      <c r="K16" s="54"/>
      <c r="L16" s="54"/>
      <c r="M16" s="54"/>
      <c r="N16" s="50"/>
      <c r="O16" s="51"/>
      <c r="P16" s="51"/>
      <c r="Q16" s="51"/>
      <c r="R16" s="53"/>
      <c r="T16" s="11"/>
      <c r="U16" s="5"/>
      <c r="V16" s="5"/>
    </row>
    <row r="17" spans="2:22" ht="18.45" customHeight="1" x14ac:dyDescent="0.4">
      <c r="B17" s="31"/>
      <c r="C17" s="25"/>
      <c r="D17" s="26"/>
      <c r="E17" s="25"/>
      <c r="F17" s="27"/>
      <c r="G17" s="27"/>
      <c r="H17" s="28"/>
      <c r="I17" s="28"/>
      <c r="J17" s="28"/>
      <c r="K17" s="28"/>
      <c r="L17" s="28"/>
      <c r="M17" s="28"/>
      <c r="N17" s="29"/>
      <c r="O17" s="10"/>
      <c r="P17" s="10"/>
      <c r="Q17" s="10"/>
      <c r="R17" s="30"/>
      <c r="T17" s="11"/>
      <c r="U17" s="5"/>
      <c r="V17" s="5"/>
    </row>
    <row r="18" spans="2:22" ht="21" x14ac:dyDescent="0.4">
      <c r="B18" s="17"/>
      <c r="C18" s="4"/>
      <c r="D18" s="4"/>
      <c r="E18" s="4"/>
      <c r="F18" s="4"/>
      <c r="G18" s="19"/>
      <c r="H18" s="4"/>
      <c r="I18" s="4"/>
      <c r="J18" s="4"/>
      <c r="K18" s="4"/>
      <c r="L18" s="4"/>
      <c r="M18" s="4"/>
      <c r="N18" s="19"/>
      <c r="O18" s="10"/>
      <c r="P18" s="10"/>
      <c r="Q18" s="10"/>
      <c r="R18" s="30"/>
    </row>
    <row r="19" spans="2:22" s="5" customFormat="1" ht="17.399999999999999" x14ac:dyDescent="0.3">
      <c r="B19" s="42"/>
      <c r="C19" s="32" t="s">
        <v>26</v>
      </c>
      <c r="D19" s="4"/>
      <c r="E19" s="4"/>
      <c r="F19" s="4"/>
      <c r="G19" s="19"/>
      <c r="H19" s="4"/>
      <c r="I19" s="4"/>
      <c r="J19" s="4"/>
      <c r="K19" s="4"/>
      <c r="L19" s="4"/>
      <c r="M19" s="4"/>
      <c r="N19" s="19"/>
      <c r="O19" s="4"/>
      <c r="P19" s="4"/>
      <c r="Q19" s="4"/>
      <c r="R19" s="20"/>
    </row>
    <row r="20" spans="2:22" s="5" customFormat="1" ht="17.399999999999999" x14ac:dyDescent="0.3">
      <c r="B20" s="42"/>
      <c r="C20" s="32" t="s">
        <v>32</v>
      </c>
      <c r="D20" s="4"/>
      <c r="E20" s="4"/>
      <c r="F20" s="4"/>
      <c r="G20" s="19"/>
      <c r="H20" s="4"/>
      <c r="I20" s="4"/>
      <c r="J20" s="4"/>
      <c r="K20" s="4"/>
      <c r="L20" s="4"/>
      <c r="M20" s="4"/>
      <c r="N20" s="19"/>
      <c r="O20" s="4"/>
      <c r="P20" s="4"/>
      <c r="Q20" s="4"/>
      <c r="R20" s="20"/>
    </row>
    <row r="21" spans="2:22" s="5" customFormat="1" ht="17.399999999999999" x14ac:dyDescent="0.3">
      <c r="B21" s="43"/>
      <c r="C21" s="33" t="s">
        <v>25</v>
      </c>
      <c r="D21" s="34"/>
      <c r="E21" s="34"/>
      <c r="F21" s="34"/>
      <c r="G21" s="35"/>
      <c r="H21" s="34"/>
      <c r="I21" s="34"/>
      <c r="J21" s="34"/>
      <c r="K21" s="34"/>
      <c r="L21" s="34"/>
      <c r="M21" s="34"/>
      <c r="N21" s="35"/>
      <c r="O21" s="34"/>
      <c r="P21" s="34"/>
      <c r="Q21" s="34"/>
      <c r="R21" s="36"/>
    </row>
    <row r="31" spans="2:22" ht="21" x14ac:dyDescent="0.4">
      <c r="D31" s="12"/>
      <c r="K31" s="5"/>
    </row>
  </sheetData>
  <sheetProtection selectLockedCells="1" selectUnlockedCells="1"/>
  <sortState ref="C7:R13">
    <sortCondition descending="1" ref="R7:R13"/>
  </sortState>
  <mergeCells count="2">
    <mergeCell ref="H4:M4"/>
    <mergeCell ref="O4:R4"/>
  </mergeCells>
  <phoneticPr fontId="6" type="noConversion"/>
  <printOptions horizontalCentered="1"/>
  <pageMargins left="0.25" right="0.25" top="0.75" bottom="0.75" header="0.3" footer="0.3"/>
  <pageSetup paperSize="9" scale="48" firstPageNumber="0" orientation="landscape" horizontalDpi="300" verticalDpi="300" r:id="rId1"/>
  <headerFooter alignWithMargins="0"/>
  <colBreaks count="1" manualBreakCount="1">
    <brk id="18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topLeftCell="A7" zoomScale="50" zoomScaleNormal="50" zoomScalePageLayoutView="50" workbookViewId="0">
      <selection activeCell="F31" sqref="F31"/>
    </sheetView>
  </sheetViews>
  <sheetFormatPr defaultColWidth="8.69921875" defaultRowHeight="15.6" x14ac:dyDescent="0.3"/>
  <cols>
    <col min="1" max="1" width="3.69921875" style="5" customWidth="1"/>
    <col min="2" max="2" width="6.796875" style="1" customWidth="1"/>
    <col min="3" max="3" width="17" customWidth="1"/>
    <col min="4" max="4" width="22" customWidth="1"/>
    <col min="5" max="5" width="23.19921875" customWidth="1"/>
    <col min="6" max="6" width="30.296875" customWidth="1"/>
    <col min="7" max="7" width="2" style="5" customWidth="1"/>
    <col min="8" max="13" width="16.69921875" customWidth="1"/>
    <col min="14" max="14" width="2" style="5" customWidth="1"/>
    <col min="15" max="18" width="16.69921875" customWidth="1"/>
    <col min="19" max="19" width="2.5" style="5" customWidth="1"/>
  </cols>
  <sheetData>
    <row r="1" spans="1:22" ht="61.8" customHeight="1" x14ac:dyDescent="0.3">
      <c r="B1" s="13"/>
      <c r="C1" s="14"/>
      <c r="D1" s="14"/>
      <c r="E1" s="14"/>
      <c r="F1" s="14"/>
      <c r="G1" s="15"/>
      <c r="H1" s="14"/>
      <c r="I1" s="14"/>
      <c r="J1" s="14"/>
      <c r="K1" s="14"/>
      <c r="L1" s="14"/>
      <c r="M1" s="14"/>
      <c r="N1" s="15"/>
      <c r="O1" s="14"/>
      <c r="P1" s="14"/>
      <c r="Q1" s="14"/>
      <c r="R1" s="16"/>
    </row>
    <row r="2" spans="1:22" ht="61.8" customHeight="1" x14ac:dyDescent="0.3">
      <c r="B2" s="17"/>
      <c r="C2" s="4"/>
      <c r="D2" s="18"/>
      <c r="E2" s="18"/>
      <c r="F2" s="4"/>
      <c r="G2" s="19"/>
      <c r="H2" s="44" t="s">
        <v>33</v>
      </c>
      <c r="I2" s="4"/>
      <c r="J2" s="4"/>
      <c r="K2" s="4"/>
      <c r="L2" s="4"/>
      <c r="M2" s="4"/>
      <c r="N2" s="19"/>
      <c r="O2" s="4"/>
      <c r="P2" s="4"/>
      <c r="Q2" s="4"/>
      <c r="R2" s="20"/>
    </row>
    <row r="3" spans="1:22" ht="61.8" customHeight="1" x14ac:dyDescent="0.3">
      <c r="B3" s="17"/>
      <c r="C3" s="4"/>
      <c r="D3" s="4"/>
      <c r="E3" s="21"/>
      <c r="F3" s="4"/>
      <c r="G3" s="19"/>
      <c r="H3" s="57" t="s">
        <v>45</v>
      </c>
      <c r="I3" s="4"/>
      <c r="J3" s="4"/>
      <c r="K3" s="4"/>
      <c r="L3" s="4"/>
      <c r="M3" s="4"/>
      <c r="N3" s="19"/>
      <c r="O3" s="4"/>
      <c r="P3" s="4"/>
      <c r="Q3" s="4"/>
      <c r="R3" s="20"/>
    </row>
    <row r="4" spans="1:22" s="3" customFormat="1" ht="35.549999999999997" customHeight="1" x14ac:dyDescent="0.3">
      <c r="A4" s="2"/>
      <c r="B4" s="37" t="s">
        <v>0</v>
      </c>
      <c r="C4" s="38" t="s">
        <v>40</v>
      </c>
      <c r="D4" s="38" t="s">
        <v>41</v>
      </c>
      <c r="E4" s="38" t="s">
        <v>42</v>
      </c>
      <c r="F4" s="38" t="s">
        <v>43</v>
      </c>
      <c r="G4" s="22"/>
      <c r="H4" s="58" t="s">
        <v>29</v>
      </c>
      <c r="I4" s="58"/>
      <c r="J4" s="58"/>
      <c r="K4" s="58"/>
      <c r="L4" s="58"/>
      <c r="M4" s="58"/>
      <c r="N4" s="22"/>
      <c r="O4" s="58" t="s">
        <v>28</v>
      </c>
      <c r="P4" s="58"/>
      <c r="Q4" s="58"/>
      <c r="R4" s="59"/>
      <c r="S4" s="2"/>
    </row>
    <row r="5" spans="1:22" s="3" customFormat="1" ht="35.549999999999997" customHeight="1" x14ac:dyDescent="0.3">
      <c r="A5" s="2"/>
      <c r="B5" s="45"/>
      <c r="C5" s="46"/>
      <c r="D5" s="46"/>
      <c r="E5" s="46"/>
      <c r="F5" s="46"/>
      <c r="G5" s="6"/>
      <c r="H5" s="39" t="s">
        <v>1</v>
      </c>
      <c r="I5" s="39" t="s">
        <v>2</v>
      </c>
      <c r="J5" s="39" t="s">
        <v>3</v>
      </c>
      <c r="K5" s="39" t="s">
        <v>4</v>
      </c>
      <c r="L5" s="39" t="s">
        <v>5</v>
      </c>
      <c r="M5" s="39" t="s">
        <v>6</v>
      </c>
      <c r="N5" s="9"/>
      <c r="O5" s="40" t="s">
        <v>36</v>
      </c>
      <c r="P5" s="40" t="s">
        <v>37</v>
      </c>
      <c r="Q5" s="40" t="s">
        <v>38</v>
      </c>
      <c r="R5" s="41" t="s">
        <v>39</v>
      </c>
      <c r="S5" s="6"/>
    </row>
    <row r="6" spans="1:22" s="2" customFormat="1" ht="11.55" customHeight="1" x14ac:dyDescent="0.3">
      <c r="B6" s="23"/>
      <c r="C6" s="6"/>
      <c r="D6" s="6"/>
      <c r="E6" s="6"/>
      <c r="F6" s="6"/>
      <c r="G6" s="6"/>
      <c r="H6" s="7"/>
      <c r="I6" s="7"/>
      <c r="J6" s="7"/>
      <c r="K6" s="7"/>
      <c r="L6" s="7"/>
      <c r="M6" s="7"/>
      <c r="N6" s="6"/>
      <c r="O6" s="8"/>
      <c r="P6" s="8"/>
      <c r="Q6" s="8"/>
      <c r="R6" s="24"/>
      <c r="S6" s="6"/>
    </row>
    <row r="7" spans="1:22" ht="24.6" customHeight="1" x14ac:dyDescent="0.5">
      <c r="B7" s="37">
        <v>1</v>
      </c>
      <c r="C7" s="47" t="s">
        <v>8</v>
      </c>
      <c r="D7" s="48" t="s">
        <v>9</v>
      </c>
      <c r="E7" s="47" t="s">
        <v>89</v>
      </c>
      <c r="F7" s="49" t="s">
        <v>7</v>
      </c>
      <c r="G7" s="49"/>
      <c r="H7" s="51">
        <v>158.03</v>
      </c>
      <c r="I7" s="54">
        <v>154.01</v>
      </c>
      <c r="J7" s="54"/>
      <c r="K7" s="54"/>
      <c r="L7" s="54"/>
      <c r="M7" s="54"/>
      <c r="N7" s="50"/>
      <c r="O7" s="51">
        <f>LARGE(H7:M7,1)</f>
        <v>158.03</v>
      </c>
      <c r="P7" s="51">
        <f>LARGE(H7:M7,2)</f>
        <v>154.01</v>
      </c>
      <c r="Q7" s="51"/>
      <c r="R7" s="52">
        <f>SUM(O7:Q7)</f>
        <v>312.03999999999996</v>
      </c>
      <c r="T7" s="11"/>
      <c r="U7" s="5"/>
      <c r="V7" s="5"/>
    </row>
    <row r="8" spans="1:22" ht="24.6" customHeight="1" x14ac:dyDescent="0.5">
      <c r="B8" s="37">
        <f t="shared" ref="B8:B16" si="0">B7+1</f>
        <v>2</v>
      </c>
      <c r="C8" s="47" t="s">
        <v>12</v>
      </c>
      <c r="D8" s="48" t="s">
        <v>13</v>
      </c>
      <c r="E8" s="47"/>
      <c r="F8" s="49" t="s">
        <v>7</v>
      </c>
      <c r="G8" s="49"/>
      <c r="H8" s="54">
        <v>154</v>
      </c>
      <c r="I8" s="54">
        <v>150.01</v>
      </c>
      <c r="J8" s="54"/>
      <c r="K8" s="54"/>
      <c r="L8" s="54"/>
      <c r="M8" s="54"/>
      <c r="N8" s="50"/>
      <c r="O8" s="51">
        <f>LARGE(H8:M8,1)</f>
        <v>154</v>
      </c>
      <c r="P8" s="51">
        <f>LARGE(H8:M8,2)</f>
        <v>150.01</v>
      </c>
      <c r="Q8" s="51"/>
      <c r="R8" s="52">
        <f>SUM(O8:Q8)</f>
        <v>304.01</v>
      </c>
      <c r="T8" s="11"/>
      <c r="U8" s="5"/>
      <c r="V8" s="5"/>
    </row>
    <row r="9" spans="1:22" ht="24.6" customHeight="1" x14ac:dyDescent="0.5">
      <c r="B9" s="37">
        <f t="shared" si="0"/>
        <v>3</v>
      </c>
      <c r="C9" s="47" t="s">
        <v>94</v>
      </c>
      <c r="D9" s="48" t="s">
        <v>95</v>
      </c>
      <c r="E9" s="47"/>
      <c r="F9" s="49" t="s">
        <v>7</v>
      </c>
      <c r="G9" s="49"/>
      <c r="H9" s="54">
        <v>152.01</v>
      </c>
      <c r="I9" s="54">
        <v>151</v>
      </c>
      <c r="J9" s="54"/>
      <c r="K9" s="55"/>
      <c r="L9" s="54"/>
      <c r="M9" s="54"/>
      <c r="N9" s="50"/>
      <c r="O9" s="51">
        <f>LARGE(H9:M9,1)</f>
        <v>152.01</v>
      </c>
      <c r="P9" s="51">
        <f>LARGE(H9:M9,2)</f>
        <v>151</v>
      </c>
      <c r="Q9" s="51"/>
      <c r="R9" s="52">
        <f>SUM(O9:Q9)</f>
        <v>303.01</v>
      </c>
      <c r="T9" s="11"/>
      <c r="U9" s="5"/>
      <c r="V9" s="5"/>
    </row>
    <row r="10" spans="1:22" ht="24.6" customHeight="1" x14ac:dyDescent="0.5">
      <c r="B10" s="37">
        <f t="shared" si="0"/>
        <v>4</v>
      </c>
      <c r="C10" s="47" t="s">
        <v>11</v>
      </c>
      <c r="D10" s="48" t="s">
        <v>10</v>
      </c>
      <c r="E10" s="47" t="s">
        <v>18</v>
      </c>
      <c r="F10" s="49" t="s">
        <v>7</v>
      </c>
      <c r="G10" s="49"/>
      <c r="H10" s="51">
        <v>139.01</v>
      </c>
      <c r="I10" s="54">
        <v>152.02000000000001</v>
      </c>
      <c r="J10" s="54"/>
      <c r="K10" s="54"/>
      <c r="L10" s="54"/>
      <c r="M10" s="54"/>
      <c r="N10" s="50"/>
      <c r="O10" s="51">
        <f>LARGE(H10:M10,1)</f>
        <v>152.02000000000001</v>
      </c>
      <c r="P10" s="51">
        <f>LARGE(H10:M10,2)</f>
        <v>139.01</v>
      </c>
      <c r="Q10" s="51"/>
      <c r="R10" s="53">
        <f>SUM(O10:Q10)</f>
        <v>291.02999999999997</v>
      </c>
      <c r="T10" s="11"/>
      <c r="U10" s="5"/>
      <c r="V10" s="5"/>
    </row>
    <row r="11" spans="1:22" ht="24.6" customHeight="1" x14ac:dyDescent="0.5">
      <c r="B11" s="37">
        <f t="shared" si="0"/>
        <v>5</v>
      </c>
      <c r="C11" s="47" t="s">
        <v>47</v>
      </c>
      <c r="D11" s="48" t="s">
        <v>46</v>
      </c>
      <c r="E11" s="47" t="s">
        <v>16</v>
      </c>
      <c r="F11" s="49" t="s">
        <v>7</v>
      </c>
      <c r="G11" s="49"/>
      <c r="H11" s="51">
        <v>141.02000000000001</v>
      </c>
      <c r="I11" s="54">
        <v>145.03</v>
      </c>
      <c r="J11" s="54"/>
      <c r="K11" s="54"/>
      <c r="L11" s="54"/>
      <c r="M11" s="54"/>
      <c r="N11" s="50"/>
      <c r="O11" s="51">
        <f>LARGE(H11:M11,1)</f>
        <v>145.03</v>
      </c>
      <c r="P11" s="51">
        <f>LARGE(H11:M11,2)</f>
        <v>141.02000000000001</v>
      </c>
      <c r="Q11" s="51"/>
      <c r="R11" s="52">
        <f>SUM(O11:Q11)</f>
        <v>286.05</v>
      </c>
      <c r="T11" s="11"/>
      <c r="U11" s="5"/>
      <c r="V11" s="5"/>
    </row>
    <row r="12" spans="1:22" ht="24.6" customHeight="1" x14ac:dyDescent="0.5">
      <c r="B12" s="37">
        <f t="shared" si="0"/>
        <v>6</v>
      </c>
      <c r="C12" s="47" t="s">
        <v>20</v>
      </c>
      <c r="D12" s="48" t="s">
        <v>27</v>
      </c>
      <c r="E12" s="47" t="s">
        <v>19</v>
      </c>
      <c r="F12" s="49" t="s">
        <v>7</v>
      </c>
      <c r="G12" s="49"/>
      <c r="H12" s="51">
        <v>142</v>
      </c>
      <c r="I12" s="54">
        <v>144.01</v>
      </c>
      <c r="J12" s="54"/>
      <c r="K12" s="54"/>
      <c r="L12" s="54"/>
      <c r="M12" s="54"/>
      <c r="N12" s="50"/>
      <c r="O12" s="51">
        <f>LARGE(H12:M12,1)</f>
        <v>144.01</v>
      </c>
      <c r="P12" s="51">
        <f>LARGE(H12:M12,2)</f>
        <v>142</v>
      </c>
      <c r="Q12" s="51"/>
      <c r="R12" s="52">
        <f>SUM(O12:Q12)</f>
        <v>286.01</v>
      </c>
      <c r="T12" s="11"/>
      <c r="U12" s="5"/>
      <c r="V12" s="5"/>
    </row>
    <row r="13" spans="1:22" ht="24.6" customHeight="1" x14ac:dyDescent="0.5">
      <c r="B13" s="37">
        <f t="shared" si="0"/>
        <v>7</v>
      </c>
      <c r="C13" s="47"/>
      <c r="D13" s="48"/>
      <c r="E13" s="47"/>
      <c r="F13" s="49"/>
      <c r="G13" s="49"/>
      <c r="H13" s="54"/>
      <c r="I13" s="54"/>
      <c r="J13" s="54"/>
      <c r="K13" s="54"/>
      <c r="L13" s="54"/>
      <c r="M13" s="54"/>
      <c r="N13" s="50"/>
      <c r="O13" s="51"/>
      <c r="P13" s="51"/>
      <c r="Q13" s="51"/>
      <c r="R13" s="52"/>
      <c r="T13" s="11"/>
      <c r="U13" s="5"/>
      <c r="V13" s="5"/>
    </row>
    <row r="14" spans="1:22" ht="24.6" customHeight="1" x14ac:dyDescent="0.5">
      <c r="B14" s="37">
        <f t="shared" si="0"/>
        <v>8</v>
      </c>
      <c r="F14" s="49"/>
      <c r="G14" s="49"/>
      <c r="H14" s="54"/>
      <c r="I14" s="54"/>
      <c r="J14" s="54"/>
      <c r="K14" s="54"/>
      <c r="L14" s="54"/>
      <c r="M14" s="54"/>
      <c r="N14" s="50"/>
      <c r="O14" s="51"/>
      <c r="P14" s="51"/>
      <c r="Q14" s="51"/>
      <c r="R14" s="52"/>
      <c r="T14" s="11"/>
      <c r="U14" s="5"/>
      <c r="V14" s="5"/>
    </row>
    <row r="15" spans="1:22" ht="24.6" customHeight="1" x14ac:dyDescent="0.5">
      <c r="B15" s="37">
        <f t="shared" si="0"/>
        <v>9</v>
      </c>
      <c r="C15" s="47"/>
      <c r="D15" s="48"/>
      <c r="E15" s="47"/>
      <c r="F15" s="49"/>
      <c r="G15" s="49"/>
      <c r="H15" s="54"/>
      <c r="I15" s="54"/>
      <c r="J15" s="54"/>
      <c r="K15" s="56"/>
      <c r="L15" s="54"/>
      <c r="M15" s="54"/>
      <c r="N15" s="50"/>
      <c r="O15" s="51"/>
      <c r="P15" s="51"/>
      <c r="Q15" s="51"/>
      <c r="R15" s="52"/>
      <c r="T15" s="11"/>
      <c r="U15" s="5"/>
      <c r="V15" s="5"/>
    </row>
    <row r="16" spans="1:22" ht="24.6" customHeight="1" x14ac:dyDescent="0.5">
      <c r="B16" s="37">
        <f t="shared" si="0"/>
        <v>10</v>
      </c>
      <c r="C16" s="47"/>
      <c r="D16" s="48"/>
      <c r="E16" s="47"/>
      <c r="F16" s="49"/>
      <c r="G16" s="49"/>
      <c r="H16" s="54"/>
      <c r="I16" s="54"/>
      <c r="J16" s="54"/>
      <c r="K16" s="54"/>
      <c r="L16" s="54"/>
      <c r="M16" s="54"/>
      <c r="N16" s="50"/>
      <c r="O16" s="51"/>
      <c r="P16" s="51"/>
      <c r="Q16" s="51"/>
      <c r="R16" s="53"/>
      <c r="T16" s="11"/>
      <c r="U16" s="5"/>
      <c r="V16" s="5"/>
    </row>
    <row r="17" spans="2:22" ht="18.45" customHeight="1" x14ac:dyDescent="0.4">
      <c r="B17" s="31"/>
      <c r="C17" s="25"/>
      <c r="D17" s="26"/>
      <c r="E17" s="25"/>
      <c r="F17" s="27"/>
      <c r="G17" s="27"/>
      <c r="H17" s="28"/>
      <c r="I17" s="28"/>
      <c r="J17" s="28"/>
      <c r="K17" s="28"/>
      <c r="L17" s="28"/>
      <c r="M17" s="28"/>
      <c r="N17" s="29"/>
      <c r="O17" s="10"/>
      <c r="P17" s="10"/>
      <c r="Q17" s="10"/>
      <c r="R17" s="30"/>
      <c r="T17" s="11"/>
      <c r="U17" s="5"/>
      <c r="V17" s="5"/>
    </row>
    <row r="18" spans="2:22" ht="21" x14ac:dyDescent="0.4">
      <c r="B18" s="17"/>
      <c r="C18" s="4"/>
      <c r="D18" s="4"/>
      <c r="E18" s="4"/>
      <c r="F18" s="4"/>
      <c r="G18" s="19"/>
      <c r="H18" s="4"/>
      <c r="I18" s="4"/>
      <c r="J18" s="4"/>
      <c r="K18" s="4"/>
      <c r="L18" s="4"/>
      <c r="M18" s="4"/>
      <c r="N18" s="19"/>
      <c r="O18" s="10"/>
      <c r="P18" s="10"/>
      <c r="Q18" s="10"/>
      <c r="R18" s="30"/>
    </row>
    <row r="19" spans="2:22" s="5" customFormat="1" ht="17.399999999999999" x14ac:dyDescent="0.3">
      <c r="B19" s="42"/>
      <c r="C19" s="32" t="s">
        <v>26</v>
      </c>
      <c r="D19" s="4"/>
      <c r="E19" s="4"/>
      <c r="F19" s="4"/>
      <c r="G19" s="19"/>
      <c r="H19" s="4"/>
      <c r="I19" s="4"/>
      <c r="J19" s="4"/>
      <c r="K19" s="4"/>
      <c r="L19" s="4"/>
      <c r="M19" s="4"/>
      <c r="N19" s="19"/>
      <c r="O19" s="4"/>
      <c r="P19" s="4"/>
      <c r="Q19" s="4"/>
      <c r="R19" s="20"/>
    </row>
    <row r="20" spans="2:22" s="5" customFormat="1" ht="17.399999999999999" x14ac:dyDescent="0.3">
      <c r="B20" s="42"/>
      <c r="C20" s="32" t="s">
        <v>32</v>
      </c>
      <c r="D20" s="4"/>
      <c r="E20" s="4"/>
      <c r="F20" s="4"/>
      <c r="G20" s="19"/>
      <c r="H20" s="4"/>
      <c r="I20" s="4"/>
      <c r="J20" s="4"/>
      <c r="K20" s="4"/>
      <c r="L20" s="4"/>
      <c r="M20" s="4"/>
      <c r="N20" s="19"/>
      <c r="O20" s="4"/>
      <c r="P20" s="4"/>
      <c r="Q20" s="4"/>
      <c r="R20" s="20"/>
    </row>
    <row r="21" spans="2:22" s="5" customFormat="1" ht="17.399999999999999" x14ac:dyDescent="0.3">
      <c r="B21" s="43"/>
      <c r="C21" s="33" t="s">
        <v>25</v>
      </c>
      <c r="D21" s="34"/>
      <c r="E21" s="34"/>
      <c r="F21" s="34"/>
      <c r="G21" s="35"/>
      <c r="H21" s="34"/>
      <c r="I21" s="34"/>
      <c r="J21" s="34"/>
      <c r="K21" s="34"/>
      <c r="L21" s="34"/>
      <c r="M21" s="34"/>
      <c r="N21" s="35"/>
      <c r="O21" s="34"/>
      <c r="P21" s="34"/>
      <c r="Q21" s="34"/>
      <c r="R21" s="36"/>
    </row>
    <row r="31" spans="2:22" ht="21" x14ac:dyDescent="0.4">
      <c r="D31" s="12"/>
      <c r="K31" s="5"/>
    </row>
  </sheetData>
  <sortState ref="C7:R12">
    <sortCondition descending="1" ref="R7:R12"/>
  </sortState>
  <mergeCells count="2">
    <mergeCell ref="H4:M4"/>
    <mergeCell ref="O4:R4"/>
  </mergeCells>
  <printOptions horizontalCentered="1"/>
  <pageMargins left="0.25" right="0.25" top="0.75" bottom="0.75" header="0.3" footer="0.3"/>
  <pageSetup paperSize="9" scale="48" orientation="landscape" horizontalDpi="4294967292" verticalDpi="4294967292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0" zoomScale="50" zoomScaleNormal="50" zoomScalePageLayoutView="50" workbookViewId="0">
      <selection activeCell="H33" sqref="H33"/>
    </sheetView>
  </sheetViews>
  <sheetFormatPr defaultColWidth="8.69921875" defaultRowHeight="15.6" x14ac:dyDescent="0.3"/>
  <cols>
    <col min="1" max="1" width="3.69921875" style="5" customWidth="1"/>
    <col min="2" max="2" width="6.796875" style="1" customWidth="1"/>
    <col min="3" max="3" width="17" customWidth="1"/>
    <col min="4" max="4" width="22" customWidth="1"/>
    <col min="5" max="5" width="23.796875" customWidth="1"/>
    <col min="6" max="6" width="30.296875" customWidth="1"/>
    <col min="7" max="7" width="2" style="5" customWidth="1"/>
    <col min="8" max="13" width="16.69921875" customWidth="1"/>
    <col min="14" max="14" width="2" style="5" customWidth="1"/>
    <col min="15" max="18" width="16.69921875" customWidth="1"/>
    <col min="19" max="19" width="2.5" style="5" customWidth="1"/>
    <col min="20" max="20" width="8.69921875" customWidth="1"/>
  </cols>
  <sheetData>
    <row r="1" spans="1:22" ht="61.8" customHeight="1" x14ac:dyDescent="0.3">
      <c r="B1" s="13"/>
      <c r="C1" s="14"/>
      <c r="D1" s="14"/>
      <c r="E1" s="14"/>
      <c r="F1" s="14"/>
      <c r="G1" s="15"/>
      <c r="H1" s="14"/>
      <c r="I1" s="14"/>
      <c r="J1" s="14"/>
      <c r="K1" s="14"/>
      <c r="L1" s="14"/>
      <c r="M1" s="14"/>
      <c r="N1" s="15"/>
      <c r="O1" s="14"/>
      <c r="P1" s="14"/>
      <c r="Q1" s="14"/>
      <c r="R1" s="16"/>
    </row>
    <row r="2" spans="1:22" ht="61.8" customHeight="1" x14ac:dyDescent="0.3">
      <c r="B2" s="17"/>
      <c r="C2" s="4"/>
      <c r="D2" s="18"/>
      <c r="E2" s="18"/>
      <c r="F2" s="4"/>
      <c r="G2" s="19"/>
      <c r="H2" s="44" t="s">
        <v>30</v>
      </c>
      <c r="I2" s="4"/>
      <c r="J2" s="4"/>
      <c r="K2" s="4"/>
      <c r="L2" s="4"/>
      <c r="M2" s="4"/>
      <c r="N2" s="19"/>
      <c r="O2" s="4"/>
      <c r="P2" s="4"/>
      <c r="Q2" s="4"/>
      <c r="R2" s="20"/>
    </row>
    <row r="3" spans="1:22" ht="61.8" customHeight="1" x14ac:dyDescent="0.3">
      <c r="B3" s="17"/>
      <c r="C3" s="4"/>
      <c r="D3" s="4"/>
      <c r="E3" s="21"/>
      <c r="F3" s="4"/>
      <c r="G3" s="19"/>
      <c r="H3" s="57" t="s">
        <v>44</v>
      </c>
      <c r="I3" s="4"/>
      <c r="J3" s="4"/>
      <c r="K3" s="4"/>
      <c r="L3" s="4"/>
      <c r="M3" s="4"/>
      <c r="N3" s="19"/>
      <c r="O3" s="4"/>
      <c r="P3" s="4"/>
      <c r="Q3" s="4"/>
      <c r="R3" s="20"/>
    </row>
    <row r="4" spans="1:22" s="3" customFormat="1" ht="35.549999999999997" customHeight="1" x14ac:dyDescent="0.3">
      <c r="A4" s="2"/>
      <c r="B4" s="37" t="s">
        <v>0</v>
      </c>
      <c r="C4" s="38" t="s">
        <v>40</v>
      </c>
      <c r="D4" s="38" t="s">
        <v>41</v>
      </c>
      <c r="E4" s="38" t="s">
        <v>42</v>
      </c>
      <c r="F4" s="38" t="s">
        <v>43</v>
      </c>
      <c r="G4" s="22"/>
      <c r="H4" s="58" t="s">
        <v>29</v>
      </c>
      <c r="I4" s="58"/>
      <c r="J4" s="58"/>
      <c r="K4" s="58"/>
      <c r="L4" s="58"/>
      <c r="M4" s="58"/>
      <c r="N4" s="22"/>
      <c r="O4" s="58" t="s">
        <v>28</v>
      </c>
      <c r="P4" s="58"/>
      <c r="Q4" s="58"/>
      <c r="R4" s="59"/>
      <c r="S4" s="2"/>
    </row>
    <row r="5" spans="1:22" s="3" customFormat="1" ht="35.549999999999997" customHeight="1" x14ac:dyDescent="0.3">
      <c r="A5" s="2"/>
      <c r="B5" s="45"/>
      <c r="C5" s="46"/>
      <c r="D5" s="46"/>
      <c r="E5" s="46"/>
      <c r="F5" s="46"/>
      <c r="G5" s="6"/>
      <c r="H5" s="39" t="s">
        <v>1</v>
      </c>
      <c r="I5" s="39" t="s">
        <v>2</v>
      </c>
      <c r="J5" s="39" t="s">
        <v>3</v>
      </c>
      <c r="K5" s="39" t="s">
        <v>4</v>
      </c>
      <c r="L5" s="39" t="s">
        <v>5</v>
      </c>
      <c r="M5" s="39" t="s">
        <v>6</v>
      </c>
      <c r="N5" s="9"/>
      <c r="O5" s="40" t="s">
        <v>36</v>
      </c>
      <c r="P5" s="40" t="s">
        <v>37</v>
      </c>
      <c r="Q5" s="40" t="s">
        <v>38</v>
      </c>
      <c r="R5" s="41" t="s">
        <v>39</v>
      </c>
      <c r="S5" s="6"/>
    </row>
    <row r="6" spans="1:22" s="2" customFormat="1" ht="11.55" customHeight="1" x14ac:dyDescent="0.3">
      <c r="B6" s="23"/>
      <c r="C6" s="6"/>
      <c r="D6" s="6"/>
      <c r="E6" s="6"/>
      <c r="F6" s="6"/>
      <c r="G6" s="6"/>
      <c r="H6" s="7"/>
      <c r="I6" s="7"/>
      <c r="J6" s="7"/>
      <c r="K6" s="7"/>
      <c r="L6" s="7"/>
      <c r="M6" s="7"/>
      <c r="N6" s="6"/>
      <c r="O6" s="8"/>
      <c r="P6" s="8"/>
      <c r="Q6" s="8"/>
      <c r="R6" s="24"/>
      <c r="S6" s="6"/>
    </row>
    <row r="7" spans="1:22" ht="24.6" customHeight="1" x14ac:dyDescent="0.5">
      <c r="B7" s="37">
        <v>1</v>
      </c>
      <c r="C7" s="47" t="s">
        <v>70</v>
      </c>
      <c r="D7" s="48" t="s">
        <v>78</v>
      </c>
      <c r="E7" s="47" t="s">
        <v>23</v>
      </c>
      <c r="F7" s="49" t="s">
        <v>87</v>
      </c>
      <c r="G7" s="49"/>
      <c r="H7" s="51">
        <v>241</v>
      </c>
      <c r="I7" s="54">
        <v>240.04</v>
      </c>
      <c r="J7" s="54"/>
      <c r="K7" s="54"/>
      <c r="L7" s="54"/>
      <c r="M7" s="54"/>
      <c r="N7" s="50"/>
      <c r="O7" s="51">
        <f>LARGE(H7:M7,1)</f>
        <v>241</v>
      </c>
      <c r="P7" s="51">
        <f>LARGE(H7:M7,2)</f>
        <v>240.04</v>
      </c>
      <c r="Q7" s="51"/>
      <c r="R7" s="52">
        <f>SUM(O7:Q7)</f>
        <v>481.03999999999996</v>
      </c>
      <c r="T7" s="11"/>
      <c r="U7" s="5"/>
      <c r="V7" s="5"/>
    </row>
    <row r="8" spans="1:22" ht="24.6" customHeight="1" x14ac:dyDescent="0.5">
      <c r="B8" s="37">
        <f t="shared" ref="B8:B13" si="0">B7+1</f>
        <v>2</v>
      </c>
      <c r="C8" s="47" t="s">
        <v>72</v>
      </c>
      <c r="D8" s="48" t="s">
        <v>80</v>
      </c>
      <c r="E8" s="47" t="s">
        <v>91</v>
      </c>
      <c r="F8" s="49" t="s">
        <v>87</v>
      </c>
      <c r="G8" s="49"/>
      <c r="H8" s="51">
        <v>239.05</v>
      </c>
      <c r="I8" s="54">
        <v>240.06</v>
      </c>
      <c r="J8" s="54"/>
      <c r="K8" s="54"/>
      <c r="L8" s="54"/>
      <c r="M8" s="54"/>
      <c r="N8" s="50"/>
      <c r="O8" s="51">
        <f>LARGE(H8:M8,1)</f>
        <v>240.06</v>
      </c>
      <c r="P8" s="51">
        <f>LARGE(H8:M8,2)</f>
        <v>239.05</v>
      </c>
      <c r="Q8" s="51"/>
      <c r="R8" s="52">
        <f>SUM(O8:Q8)</f>
        <v>479.11</v>
      </c>
      <c r="T8" s="11"/>
      <c r="U8" s="5"/>
      <c r="V8" s="5"/>
    </row>
    <row r="9" spans="1:22" ht="24.6" customHeight="1" x14ac:dyDescent="0.5">
      <c r="B9" s="37">
        <f t="shared" si="0"/>
        <v>3</v>
      </c>
      <c r="C9" s="47" t="s">
        <v>69</v>
      </c>
      <c r="D9" s="48" t="s">
        <v>77</v>
      </c>
      <c r="E9" s="47" t="s">
        <v>84</v>
      </c>
      <c r="F9" s="49" t="s">
        <v>87</v>
      </c>
      <c r="G9" s="49"/>
      <c r="H9" s="51">
        <v>235.05</v>
      </c>
      <c r="I9" s="54">
        <v>244.06</v>
      </c>
      <c r="J9" s="54"/>
      <c r="K9" s="54"/>
      <c r="L9" s="54"/>
      <c r="M9" s="54"/>
      <c r="N9" s="50"/>
      <c r="O9" s="51">
        <f>LARGE(H9:M9,1)</f>
        <v>244.06</v>
      </c>
      <c r="P9" s="51">
        <f>LARGE(H9:M9,2)</f>
        <v>235.05</v>
      </c>
      <c r="Q9" s="51"/>
      <c r="R9" s="52">
        <f>SUM(O9:Q9)</f>
        <v>479.11</v>
      </c>
      <c r="T9" s="11"/>
      <c r="U9" s="5"/>
      <c r="V9" s="5"/>
    </row>
    <row r="10" spans="1:22" ht="24.6" customHeight="1" x14ac:dyDescent="0.5">
      <c r="B10" s="37">
        <f t="shared" si="0"/>
        <v>4</v>
      </c>
      <c r="C10" s="47" t="s">
        <v>12</v>
      </c>
      <c r="D10" s="48" t="s">
        <v>13</v>
      </c>
      <c r="E10" s="47" t="s">
        <v>23</v>
      </c>
      <c r="F10" s="49" t="s">
        <v>7</v>
      </c>
      <c r="G10" s="49"/>
      <c r="H10" s="51">
        <v>235.06</v>
      </c>
      <c r="I10" s="54">
        <v>243.03</v>
      </c>
      <c r="J10" s="54"/>
      <c r="K10" s="54"/>
      <c r="L10" s="54"/>
      <c r="M10" s="54"/>
      <c r="N10" s="50"/>
      <c r="O10" s="51">
        <f>LARGE(H10:M10,1)</f>
        <v>243.03</v>
      </c>
      <c r="P10" s="51">
        <f>LARGE(H10:M10,2)</f>
        <v>235.06</v>
      </c>
      <c r="Q10" s="51"/>
      <c r="R10" s="53">
        <f>SUM(O10:Q10)</f>
        <v>478.09000000000003</v>
      </c>
      <c r="T10" s="11"/>
      <c r="U10" s="5"/>
      <c r="V10" s="5"/>
    </row>
    <row r="11" spans="1:22" ht="24.6" customHeight="1" x14ac:dyDescent="0.5">
      <c r="B11" s="37">
        <f t="shared" si="0"/>
        <v>5</v>
      </c>
      <c r="C11" s="47" t="s">
        <v>75</v>
      </c>
      <c r="D11" s="48" t="s">
        <v>83</v>
      </c>
      <c r="E11" s="47" t="s">
        <v>23</v>
      </c>
      <c r="F11" s="49" t="s">
        <v>87</v>
      </c>
      <c r="G11" s="49"/>
      <c r="H11" s="51">
        <v>238.03</v>
      </c>
      <c r="I11" s="54">
        <v>238.02</v>
      </c>
      <c r="J11" s="54"/>
      <c r="K11" s="54"/>
      <c r="L11" s="54"/>
      <c r="M11" s="54"/>
      <c r="N11" s="50"/>
      <c r="O11" s="51">
        <f>LARGE(H11:M11,1)</f>
        <v>238.03</v>
      </c>
      <c r="P11" s="51">
        <f>LARGE(H11:M11,2)</f>
        <v>238.02</v>
      </c>
      <c r="Q11" s="51"/>
      <c r="R11" s="52">
        <f>SUM(O11:Q11)</f>
        <v>476.05</v>
      </c>
      <c r="T11" s="11"/>
      <c r="U11" s="5"/>
      <c r="V11" s="5"/>
    </row>
    <row r="12" spans="1:22" ht="24.6" customHeight="1" x14ac:dyDescent="0.5">
      <c r="B12" s="37">
        <f t="shared" si="0"/>
        <v>6</v>
      </c>
      <c r="C12" s="47" t="s">
        <v>74</v>
      </c>
      <c r="D12" s="48" t="s">
        <v>82</v>
      </c>
      <c r="E12" s="47" t="s">
        <v>84</v>
      </c>
      <c r="F12" s="49" t="s">
        <v>87</v>
      </c>
      <c r="G12" s="49"/>
      <c r="H12" s="51">
        <v>232.02</v>
      </c>
      <c r="I12" s="54">
        <v>243.06</v>
      </c>
      <c r="J12" s="54"/>
      <c r="K12" s="56"/>
      <c r="L12" s="54"/>
      <c r="M12" s="54"/>
      <c r="N12" s="50"/>
      <c r="O12" s="51">
        <f>LARGE(H12:M12,1)</f>
        <v>243.06</v>
      </c>
      <c r="P12" s="51">
        <f>LARGE(H12:M12,2)</f>
        <v>232.02</v>
      </c>
      <c r="Q12" s="51"/>
      <c r="R12" s="52">
        <f>SUM(O12:Q12)</f>
        <v>475.08000000000004</v>
      </c>
      <c r="T12" s="11"/>
      <c r="U12" s="5"/>
      <c r="V12" s="5"/>
    </row>
    <row r="13" spans="1:22" ht="24.6" customHeight="1" x14ac:dyDescent="0.5">
      <c r="B13" s="37">
        <f t="shared" si="0"/>
        <v>7</v>
      </c>
      <c r="C13" s="47" t="s">
        <v>73</v>
      </c>
      <c r="D13" s="48" t="s">
        <v>81</v>
      </c>
      <c r="E13" s="47" t="s">
        <v>86</v>
      </c>
      <c r="F13" s="49" t="s">
        <v>87</v>
      </c>
      <c r="G13" s="49"/>
      <c r="H13" s="51">
        <v>229.07</v>
      </c>
      <c r="I13" s="54">
        <v>244.03</v>
      </c>
      <c r="J13" s="54"/>
      <c r="K13" s="56"/>
      <c r="L13" s="54"/>
      <c r="M13" s="54"/>
      <c r="N13" s="50"/>
      <c r="O13" s="51">
        <f>LARGE(H13:M13,1)</f>
        <v>244.03</v>
      </c>
      <c r="P13" s="51">
        <f>LARGE(H13:M13,2)</f>
        <v>229.07</v>
      </c>
      <c r="Q13" s="51"/>
      <c r="R13" s="52">
        <f>SUM(O13:Q13)</f>
        <v>473.1</v>
      </c>
      <c r="T13" s="11"/>
      <c r="U13" s="5"/>
      <c r="V13" s="5"/>
    </row>
    <row r="14" spans="1:22" ht="24.6" customHeight="1" x14ac:dyDescent="0.5">
      <c r="B14" s="37">
        <v>8</v>
      </c>
      <c r="C14" s="47" t="s">
        <v>48</v>
      </c>
      <c r="D14" s="48" t="s">
        <v>49</v>
      </c>
      <c r="E14" s="47" t="s">
        <v>24</v>
      </c>
      <c r="F14" s="49" t="s">
        <v>7</v>
      </c>
      <c r="G14" s="49"/>
      <c r="H14" s="51">
        <v>235.03</v>
      </c>
      <c r="I14" s="54">
        <v>233.03</v>
      </c>
      <c r="J14" s="54"/>
      <c r="K14" s="54"/>
      <c r="L14" s="54"/>
      <c r="M14" s="54"/>
      <c r="N14" s="50"/>
      <c r="O14" s="51">
        <f>LARGE(H14:M14,1)</f>
        <v>235.03</v>
      </c>
      <c r="P14" s="51">
        <f>LARGE(H14:M14,2)</f>
        <v>233.03</v>
      </c>
      <c r="Q14" s="51"/>
      <c r="R14" s="52">
        <f>SUM(O14:Q14)</f>
        <v>468.06</v>
      </c>
      <c r="T14" s="11"/>
      <c r="U14" s="5"/>
      <c r="V14" s="5"/>
    </row>
    <row r="15" spans="1:22" ht="24.6" customHeight="1" x14ac:dyDescent="0.5">
      <c r="B15" s="37">
        <v>9</v>
      </c>
      <c r="C15" s="47" t="s">
        <v>47</v>
      </c>
      <c r="D15" s="48" t="s">
        <v>46</v>
      </c>
      <c r="E15" s="47" t="s">
        <v>16</v>
      </c>
      <c r="F15" s="49" t="s">
        <v>7</v>
      </c>
      <c r="G15" s="49"/>
      <c r="H15" s="51">
        <v>232.04</v>
      </c>
      <c r="I15" s="54">
        <v>229</v>
      </c>
      <c r="J15" s="54"/>
      <c r="K15" s="54"/>
      <c r="L15" s="54"/>
      <c r="M15" s="54"/>
      <c r="N15" s="50"/>
      <c r="O15" s="51">
        <f>LARGE(H15:M15,1)</f>
        <v>232.04</v>
      </c>
      <c r="P15" s="51">
        <f>LARGE(H15:M15,2)</f>
        <v>229</v>
      </c>
      <c r="Q15" s="51"/>
      <c r="R15" s="53">
        <f>SUM(O15:Q15)</f>
        <v>461.03999999999996</v>
      </c>
      <c r="T15" s="11"/>
      <c r="U15" s="5"/>
      <c r="V15" s="5"/>
    </row>
    <row r="16" spans="1:22" ht="24.6" customHeight="1" x14ac:dyDescent="0.5">
      <c r="B16" s="37">
        <v>10</v>
      </c>
      <c r="C16" s="47" t="s">
        <v>102</v>
      </c>
      <c r="D16" s="48" t="s">
        <v>103</v>
      </c>
      <c r="E16" s="47" t="s">
        <v>104</v>
      </c>
      <c r="F16" s="49" t="s">
        <v>7</v>
      </c>
      <c r="G16" s="49"/>
      <c r="H16" s="51">
        <v>0</v>
      </c>
      <c r="I16" s="62">
        <v>243.07</v>
      </c>
      <c r="J16" s="54"/>
      <c r="K16" s="54"/>
      <c r="L16" s="54"/>
      <c r="M16" s="54"/>
      <c r="N16" s="50"/>
      <c r="O16" s="51">
        <f>LARGE(H16:M16,1)</f>
        <v>243.07</v>
      </c>
      <c r="P16" s="51">
        <f>LARGE(H16:M16,2)</f>
        <v>0</v>
      </c>
      <c r="Q16" s="51"/>
      <c r="R16" s="52">
        <f>SUM(O16:Q16)</f>
        <v>243.07</v>
      </c>
      <c r="T16" s="11"/>
      <c r="U16" s="5"/>
      <c r="V16" s="5"/>
    </row>
    <row r="17" spans="2:22" ht="24.6" customHeight="1" x14ac:dyDescent="0.5">
      <c r="B17" s="37">
        <v>11</v>
      </c>
      <c r="C17" s="47" t="s">
        <v>68</v>
      </c>
      <c r="D17" s="48" t="s">
        <v>76</v>
      </c>
      <c r="E17" s="47" t="s">
        <v>23</v>
      </c>
      <c r="F17" s="49" t="s">
        <v>87</v>
      </c>
      <c r="G17" s="49"/>
      <c r="H17" s="51">
        <v>241.06</v>
      </c>
      <c r="I17" s="54">
        <v>0</v>
      </c>
      <c r="J17" s="54"/>
      <c r="K17" s="54"/>
      <c r="L17" s="54"/>
      <c r="M17" s="54"/>
      <c r="N17" s="50"/>
      <c r="O17" s="51">
        <f>LARGE(H17:M17,1)</f>
        <v>241.06</v>
      </c>
      <c r="P17" s="51">
        <f>LARGE(H17:M17,2)</f>
        <v>0</v>
      </c>
      <c r="Q17" s="51"/>
      <c r="R17" s="52">
        <f>SUM(O17:Q17)</f>
        <v>241.06</v>
      </c>
      <c r="T17" s="11"/>
      <c r="U17" s="5"/>
      <c r="V17" s="5"/>
    </row>
    <row r="18" spans="2:22" ht="24.6" customHeight="1" x14ac:dyDescent="0.5">
      <c r="B18" s="37">
        <v>12</v>
      </c>
      <c r="C18" s="47" t="s">
        <v>98</v>
      </c>
      <c r="D18" s="48" t="s">
        <v>99</v>
      </c>
      <c r="E18" s="47"/>
      <c r="F18" s="49" t="s">
        <v>7</v>
      </c>
      <c r="G18" s="49"/>
      <c r="H18" s="51">
        <v>0</v>
      </c>
      <c r="I18" s="54">
        <v>240.03</v>
      </c>
      <c r="J18" s="54"/>
      <c r="K18" s="54"/>
      <c r="L18" s="54"/>
      <c r="M18" s="54"/>
      <c r="N18" s="50"/>
      <c r="O18" s="51">
        <f>LARGE(H18:M18,1)</f>
        <v>240.03</v>
      </c>
      <c r="P18" s="51">
        <f>LARGE(H18:M18,2)</f>
        <v>0</v>
      </c>
      <c r="Q18" s="51"/>
      <c r="R18" s="52">
        <f>SUM(O18:Q18)</f>
        <v>240.03</v>
      </c>
      <c r="T18" s="11"/>
      <c r="U18" s="5"/>
      <c r="V18" s="5"/>
    </row>
    <row r="19" spans="2:22" ht="24.6" customHeight="1" x14ac:dyDescent="0.5">
      <c r="B19" s="37">
        <v>13</v>
      </c>
      <c r="C19" s="47" t="s">
        <v>8</v>
      </c>
      <c r="D19" s="48" t="s">
        <v>10</v>
      </c>
      <c r="E19" s="47" t="s">
        <v>16</v>
      </c>
      <c r="F19" s="49" t="s">
        <v>7</v>
      </c>
      <c r="G19" s="49"/>
      <c r="H19" s="51">
        <v>239.05</v>
      </c>
      <c r="I19" s="54">
        <v>0</v>
      </c>
      <c r="J19" s="54"/>
      <c r="K19" s="54"/>
      <c r="L19" s="54"/>
      <c r="M19" s="54"/>
      <c r="N19" s="50"/>
      <c r="O19" s="51">
        <f>LARGE(H19:M19,1)</f>
        <v>239.05</v>
      </c>
      <c r="P19" s="51">
        <f>LARGE(H19:M19,2)</f>
        <v>0</v>
      </c>
      <c r="Q19" s="51"/>
      <c r="R19" s="52">
        <f>SUM(O19:Q19)</f>
        <v>239.05</v>
      </c>
      <c r="T19" s="11"/>
      <c r="U19" s="5"/>
      <c r="V19" s="5"/>
    </row>
    <row r="20" spans="2:22" ht="24.6" customHeight="1" x14ac:dyDescent="0.5">
      <c r="B20" s="37">
        <v>14</v>
      </c>
      <c r="C20" s="47" t="s">
        <v>71</v>
      </c>
      <c r="D20" s="48" t="s">
        <v>79</v>
      </c>
      <c r="E20" s="47" t="s">
        <v>85</v>
      </c>
      <c r="F20" s="49" t="s">
        <v>87</v>
      </c>
      <c r="G20" s="49"/>
      <c r="H20" s="51">
        <v>235.04</v>
      </c>
      <c r="I20" s="54">
        <v>0</v>
      </c>
      <c r="J20" s="54"/>
      <c r="K20" s="54"/>
      <c r="L20" s="54"/>
      <c r="M20" s="54"/>
      <c r="N20" s="50"/>
      <c r="O20" s="51">
        <f>LARGE(H20:M20,1)</f>
        <v>235.04</v>
      </c>
      <c r="P20" s="51">
        <f>LARGE(H20:M20,2)</f>
        <v>0</v>
      </c>
      <c r="Q20" s="51"/>
      <c r="R20" s="52">
        <f>SUM(O20:Q20)</f>
        <v>235.04</v>
      </c>
      <c r="T20" s="11"/>
      <c r="U20" s="5"/>
      <c r="V20" s="5"/>
    </row>
    <row r="21" spans="2:22" ht="24.6" customHeight="1" x14ac:dyDescent="0.5">
      <c r="B21" s="37">
        <v>15</v>
      </c>
      <c r="C21" s="47" t="s">
        <v>14</v>
      </c>
      <c r="D21" s="48" t="s">
        <v>21</v>
      </c>
      <c r="E21" s="47" t="s">
        <v>16</v>
      </c>
      <c r="F21" s="49" t="s">
        <v>7</v>
      </c>
      <c r="G21" s="49"/>
      <c r="H21" s="51">
        <v>229.02</v>
      </c>
      <c r="I21" s="54">
        <v>0</v>
      </c>
      <c r="J21" s="54"/>
      <c r="K21" s="54"/>
      <c r="L21" s="54"/>
      <c r="M21" s="54"/>
      <c r="N21" s="50"/>
      <c r="O21" s="51">
        <f>LARGE(H21:M21,1)</f>
        <v>229.02</v>
      </c>
      <c r="P21" s="51">
        <f>LARGE(H21:M21,2)</f>
        <v>0</v>
      </c>
      <c r="Q21" s="51"/>
      <c r="R21" s="52">
        <f>SUM(O21:Q21)</f>
        <v>229.02</v>
      </c>
      <c r="T21" s="11"/>
      <c r="U21" s="5"/>
      <c r="V21" s="5"/>
    </row>
    <row r="22" spans="2:22" ht="24.6" customHeight="1" x14ac:dyDescent="0.5">
      <c r="B22" s="37">
        <v>16</v>
      </c>
      <c r="C22" s="47" t="s">
        <v>50</v>
      </c>
      <c r="D22" s="48" t="s">
        <v>51</v>
      </c>
      <c r="E22" s="47" t="s">
        <v>16</v>
      </c>
      <c r="F22" s="49" t="s">
        <v>52</v>
      </c>
      <c r="G22" s="49"/>
      <c r="H22" s="51">
        <v>222.03</v>
      </c>
      <c r="I22" s="54">
        <v>0</v>
      </c>
      <c r="J22" s="54"/>
      <c r="K22" s="55"/>
      <c r="L22" s="54"/>
      <c r="M22" s="54"/>
      <c r="N22" s="50"/>
      <c r="O22" s="51">
        <f>LARGE(H22:M22,1)</f>
        <v>222.03</v>
      </c>
      <c r="P22" s="51">
        <f>LARGE(H22:M22,2)</f>
        <v>0</v>
      </c>
      <c r="Q22" s="51"/>
      <c r="R22" s="52">
        <f>SUM(O22:Q22)</f>
        <v>222.03</v>
      </c>
      <c r="T22" s="11"/>
      <c r="U22" s="5"/>
      <c r="V22" s="5"/>
    </row>
    <row r="23" spans="2:22" ht="24.6" customHeight="1" x14ac:dyDescent="0.5">
      <c r="B23" s="37">
        <v>17</v>
      </c>
      <c r="C23" s="47" t="s">
        <v>53</v>
      </c>
      <c r="D23" s="48" t="s">
        <v>54</v>
      </c>
      <c r="E23" s="47" t="s">
        <v>16</v>
      </c>
      <c r="F23" s="49" t="s">
        <v>7</v>
      </c>
      <c r="G23" s="49"/>
      <c r="H23" s="51">
        <v>187.01</v>
      </c>
      <c r="I23" s="54">
        <v>0</v>
      </c>
      <c r="J23" s="54"/>
      <c r="K23" s="54"/>
      <c r="L23" s="54"/>
      <c r="M23" s="54"/>
      <c r="N23" s="50"/>
      <c r="O23" s="51">
        <f>LARGE(H23:M23,1)</f>
        <v>187.01</v>
      </c>
      <c r="P23" s="51">
        <f>LARGE(H23:M23,2)</f>
        <v>0</v>
      </c>
      <c r="Q23" s="51"/>
      <c r="R23" s="52">
        <f>SUM(O23:Q23)</f>
        <v>187.01</v>
      </c>
      <c r="T23" s="11"/>
      <c r="U23" s="5"/>
      <c r="V23" s="5"/>
    </row>
    <row r="24" spans="2:22" ht="18.45" customHeight="1" x14ac:dyDescent="0.4">
      <c r="B24" s="31"/>
      <c r="C24" s="25"/>
      <c r="D24" s="26"/>
      <c r="E24" s="25"/>
      <c r="F24" s="27"/>
      <c r="G24" s="27"/>
      <c r="H24" s="28"/>
      <c r="I24" s="28"/>
      <c r="J24" s="28"/>
      <c r="K24" s="28"/>
      <c r="L24" s="28"/>
      <c r="M24" s="28"/>
      <c r="N24" s="29"/>
      <c r="O24" s="10"/>
      <c r="P24" s="10"/>
      <c r="Q24" s="10"/>
      <c r="R24" s="30"/>
      <c r="T24" s="11"/>
      <c r="U24" s="5"/>
      <c r="V24" s="5"/>
    </row>
    <row r="25" spans="2:22" ht="21" x14ac:dyDescent="0.4">
      <c r="B25" s="17"/>
      <c r="C25" s="4"/>
      <c r="D25" s="4"/>
      <c r="E25" s="4"/>
      <c r="F25" s="4"/>
      <c r="G25" s="19"/>
      <c r="H25" s="4"/>
      <c r="I25" s="4"/>
      <c r="J25" s="4"/>
      <c r="K25" s="4"/>
      <c r="L25" s="4"/>
      <c r="M25" s="4"/>
      <c r="N25" s="19"/>
      <c r="O25" s="10"/>
      <c r="P25" s="10"/>
      <c r="Q25" s="10"/>
      <c r="R25" s="30"/>
    </row>
    <row r="26" spans="2:22" s="5" customFormat="1" ht="17.399999999999999" x14ac:dyDescent="0.3">
      <c r="B26" s="42"/>
      <c r="C26" s="32" t="s">
        <v>26</v>
      </c>
      <c r="D26" s="4"/>
      <c r="E26" s="4"/>
      <c r="F26" s="4"/>
      <c r="G26" s="19"/>
      <c r="H26" s="4"/>
      <c r="I26" s="4"/>
      <c r="J26" s="4"/>
      <c r="K26" s="4"/>
      <c r="L26" s="4"/>
      <c r="M26" s="4"/>
      <c r="N26" s="19"/>
      <c r="O26" s="4"/>
      <c r="P26" s="4"/>
      <c r="Q26" s="4"/>
      <c r="R26" s="20"/>
    </row>
    <row r="27" spans="2:22" s="5" customFormat="1" ht="17.399999999999999" x14ac:dyDescent="0.3">
      <c r="B27" s="42"/>
      <c r="C27" s="32" t="s">
        <v>32</v>
      </c>
      <c r="D27" s="4"/>
      <c r="E27" s="4"/>
      <c r="F27" s="4"/>
      <c r="G27" s="19"/>
      <c r="H27" s="4"/>
      <c r="I27" s="4"/>
      <c r="J27" s="4"/>
      <c r="K27" s="4"/>
      <c r="L27" s="4"/>
      <c r="M27" s="4"/>
      <c r="N27" s="19"/>
      <c r="O27" s="4"/>
      <c r="P27" s="4"/>
      <c r="Q27" s="4"/>
      <c r="R27" s="20"/>
    </row>
    <row r="28" spans="2:22" s="5" customFormat="1" ht="17.399999999999999" x14ac:dyDescent="0.3">
      <c r="B28" s="43"/>
      <c r="C28" s="33" t="s">
        <v>25</v>
      </c>
      <c r="D28" s="34"/>
      <c r="E28" s="34"/>
      <c r="F28" s="34"/>
      <c r="G28" s="35"/>
      <c r="H28" s="34"/>
      <c r="I28" s="34"/>
      <c r="J28" s="34"/>
      <c r="K28" s="34"/>
      <c r="L28" s="34"/>
      <c r="M28" s="34"/>
      <c r="N28" s="35"/>
      <c r="O28" s="34"/>
      <c r="P28" s="34"/>
      <c r="Q28" s="34"/>
      <c r="R28" s="36"/>
    </row>
    <row r="38" spans="4:11" ht="21" x14ac:dyDescent="0.4">
      <c r="D38" s="12"/>
      <c r="K38" s="5"/>
    </row>
  </sheetData>
  <sheetProtection selectLockedCells="1" selectUnlockedCells="1"/>
  <sortState ref="C7:R23">
    <sortCondition descending="1" ref="R7:R23"/>
  </sortState>
  <mergeCells count="2">
    <mergeCell ref="H4:M4"/>
    <mergeCell ref="O4:R4"/>
  </mergeCells>
  <phoneticPr fontId="6" type="noConversion"/>
  <printOptions horizontalCentered="1"/>
  <pageMargins left="0.25" right="0.25" top="0.75" bottom="0.75" header="0.3" footer="0.3"/>
  <pageSetup paperSize="9" scale="48" firstPageNumber="0" orientation="landscape" r:id="rId1"/>
  <headerFooter alignWithMargins="0"/>
  <colBreaks count="1" manualBreakCount="1">
    <brk id="19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50" zoomScaleNormal="50" zoomScalePageLayoutView="50" workbookViewId="0">
      <selection activeCell="F27" sqref="F27"/>
    </sheetView>
  </sheetViews>
  <sheetFormatPr defaultColWidth="8.69921875" defaultRowHeight="15.6" x14ac:dyDescent="0.3"/>
  <cols>
    <col min="1" max="1" width="3.69921875" style="5" customWidth="1"/>
    <col min="2" max="2" width="6.796875" style="1" customWidth="1"/>
    <col min="3" max="3" width="17" customWidth="1"/>
    <col min="4" max="4" width="24.296875" customWidth="1"/>
    <col min="5" max="5" width="25.296875" bestFit="1" customWidth="1"/>
    <col min="6" max="6" width="30.296875" customWidth="1"/>
    <col min="7" max="7" width="2" style="5" customWidth="1"/>
    <col min="8" max="13" width="16.69921875" customWidth="1"/>
    <col min="14" max="14" width="2" style="5" customWidth="1"/>
    <col min="15" max="15" width="16.69921875" customWidth="1"/>
    <col min="16" max="16" width="17.796875" bestFit="1" customWidth="1"/>
    <col min="17" max="18" width="16.69921875" customWidth="1"/>
    <col min="19" max="19" width="2.5" style="5" customWidth="1"/>
  </cols>
  <sheetData>
    <row r="1" spans="1:22" ht="61.8" customHeight="1" x14ac:dyDescent="0.3">
      <c r="B1" s="13"/>
      <c r="C1" s="14"/>
      <c r="D1" s="14"/>
      <c r="E1" s="14"/>
      <c r="F1" s="14"/>
      <c r="G1" s="15"/>
      <c r="H1" s="14"/>
      <c r="I1" s="14"/>
      <c r="J1" s="14"/>
      <c r="K1" s="14"/>
      <c r="L1" s="14"/>
      <c r="M1" s="14"/>
      <c r="N1" s="15"/>
      <c r="O1" s="14"/>
      <c r="P1" s="14"/>
      <c r="Q1" s="14"/>
      <c r="R1" s="16"/>
    </row>
    <row r="2" spans="1:22" ht="61.8" customHeight="1" x14ac:dyDescent="0.3">
      <c r="B2" s="17"/>
      <c r="C2" s="4"/>
      <c r="D2" s="18"/>
      <c r="E2" s="18"/>
      <c r="F2" s="4"/>
      <c r="G2" s="19"/>
      <c r="H2" s="44" t="s">
        <v>35</v>
      </c>
      <c r="I2" s="4"/>
      <c r="J2" s="4"/>
      <c r="K2" s="4"/>
      <c r="L2" s="4"/>
      <c r="M2" s="4"/>
      <c r="N2" s="19"/>
      <c r="O2" s="4"/>
      <c r="Q2" s="4"/>
      <c r="R2" s="20"/>
    </row>
    <row r="3" spans="1:22" ht="61.8" customHeight="1" x14ac:dyDescent="0.3">
      <c r="B3" s="17"/>
      <c r="C3" s="4"/>
      <c r="D3" s="4"/>
      <c r="E3" s="21"/>
      <c r="F3" s="4"/>
      <c r="G3" s="19"/>
      <c r="H3" s="57" t="s">
        <v>44</v>
      </c>
      <c r="I3" s="4"/>
      <c r="J3" s="4"/>
      <c r="K3" s="4"/>
      <c r="L3" s="4"/>
      <c r="M3" s="4"/>
      <c r="N3" s="19"/>
      <c r="O3" s="4"/>
      <c r="P3" s="4"/>
      <c r="Q3" s="4"/>
      <c r="R3" s="20"/>
    </row>
    <row r="4" spans="1:22" s="3" customFormat="1" ht="35.549999999999997" customHeight="1" x14ac:dyDescent="0.3">
      <c r="A4" s="2"/>
      <c r="B4" s="37" t="s">
        <v>0</v>
      </c>
      <c r="C4" s="38" t="s">
        <v>40</v>
      </c>
      <c r="D4" s="38" t="s">
        <v>41</v>
      </c>
      <c r="E4" s="38" t="s">
        <v>42</v>
      </c>
      <c r="F4" s="38" t="s">
        <v>43</v>
      </c>
      <c r="G4" s="22"/>
      <c r="H4" s="58" t="s">
        <v>29</v>
      </c>
      <c r="I4" s="58"/>
      <c r="J4" s="58"/>
      <c r="K4" s="58"/>
      <c r="L4" s="58"/>
      <c r="M4" s="58"/>
      <c r="N4" s="22"/>
      <c r="O4" s="58" t="s">
        <v>28</v>
      </c>
      <c r="P4" s="58"/>
      <c r="Q4" s="58"/>
      <c r="R4" s="59"/>
      <c r="S4" s="2"/>
    </row>
    <row r="5" spans="1:22" s="3" customFormat="1" ht="35.549999999999997" customHeight="1" x14ac:dyDescent="0.3">
      <c r="A5" s="2"/>
      <c r="B5" s="45"/>
      <c r="C5" s="46"/>
      <c r="D5" s="46"/>
      <c r="E5" s="46"/>
      <c r="F5" s="46"/>
      <c r="G5" s="6"/>
      <c r="H5" s="39" t="s">
        <v>1</v>
      </c>
      <c r="I5" s="39" t="s">
        <v>2</v>
      </c>
      <c r="J5" s="39" t="s">
        <v>3</v>
      </c>
      <c r="K5" s="39" t="s">
        <v>4</v>
      </c>
      <c r="L5" s="39" t="s">
        <v>5</v>
      </c>
      <c r="M5" s="39" t="s">
        <v>6</v>
      </c>
      <c r="N5" s="9"/>
      <c r="O5" s="40" t="s">
        <v>36</v>
      </c>
      <c r="P5" s="40" t="s">
        <v>37</v>
      </c>
      <c r="Q5" s="40" t="s">
        <v>38</v>
      </c>
      <c r="R5" s="41" t="s">
        <v>39</v>
      </c>
      <c r="S5" s="6"/>
    </row>
    <row r="6" spans="1:22" s="2" customFormat="1" ht="11.55" customHeight="1" x14ac:dyDescent="0.3">
      <c r="B6" s="23"/>
      <c r="C6" s="6"/>
      <c r="D6" s="6"/>
      <c r="E6" s="6"/>
      <c r="F6" s="6"/>
      <c r="G6" s="6"/>
      <c r="H6" s="7"/>
      <c r="I6" s="7"/>
      <c r="J6" s="7"/>
      <c r="K6" s="7"/>
      <c r="L6" s="7"/>
      <c r="M6" s="7"/>
      <c r="N6" s="6"/>
      <c r="O6" s="8"/>
      <c r="P6" s="8"/>
      <c r="Q6" s="8"/>
      <c r="R6" s="24"/>
      <c r="S6" s="6"/>
    </row>
    <row r="7" spans="1:22" ht="24.6" customHeight="1" x14ac:dyDescent="0.5">
      <c r="B7" s="37">
        <v>1</v>
      </c>
      <c r="C7" s="47" t="s">
        <v>58</v>
      </c>
      <c r="D7" s="48" t="s">
        <v>65</v>
      </c>
      <c r="E7" s="47" t="s">
        <v>66</v>
      </c>
      <c r="F7" s="49" t="s">
        <v>67</v>
      </c>
      <c r="G7" s="49"/>
      <c r="H7" s="54">
        <v>247.06</v>
      </c>
      <c r="I7" s="54">
        <v>248.06</v>
      </c>
      <c r="J7" s="54"/>
      <c r="K7" s="56"/>
      <c r="L7" s="54"/>
      <c r="M7" s="54"/>
      <c r="N7" s="50"/>
      <c r="O7" s="51">
        <f>LARGE(H7:M7,1)</f>
        <v>248.06</v>
      </c>
      <c r="P7" s="51">
        <f>LARGE(H7:M7,2)</f>
        <v>247.06</v>
      </c>
      <c r="Q7" s="51"/>
      <c r="R7" s="52">
        <f>SUM(O7:Q7)</f>
        <v>495.12</v>
      </c>
      <c r="T7" s="11"/>
      <c r="U7" s="5"/>
      <c r="V7" s="5"/>
    </row>
    <row r="8" spans="1:22" ht="24.6" customHeight="1" x14ac:dyDescent="0.5">
      <c r="B8" s="37">
        <f t="shared" ref="B8:B15" si="0">B7+1</f>
        <v>2</v>
      </c>
      <c r="C8" s="47" t="s">
        <v>94</v>
      </c>
      <c r="D8" s="48" t="s">
        <v>95</v>
      </c>
      <c r="E8" s="47" t="s">
        <v>89</v>
      </c>
      <c r="F8" s="49" t="s">
        <v>7</v>
      </c>
      <c r="G8" s="49"/>
      <c r="H8" s="51">
        <v>247.08</v>
      </c>
      <c r="I8" s="54">
        <v>247.11</v>
      </c>
      <c r="J8" s="54"/>
      <c r="K8" s="55"/>
      <c r="L8" s="54"/>
      <c r="M8" s="54"/>
      <c r="N8" s="50"/>
      <c r="O8" s="51">
        <f>LARGE(H8:M8,1)</f>
        <v>247.11</v>
      </c>
      <c r="P8" s="51">
        <f>LARGE(H8:M8,2)</f>
        <v>247.08</v>
      </c>
      <c r="Q8" s="51"/>
      <c r="R8" s="52">
        <f>SUM(O8:Q8)</f>
        <v>494.19000000000005</v>
      </c>
      <c r="T8" s="11"/>
      <c r="U8" s="5"/>
      <c r="V8" s="5"/>
    </row>
    <row r="9" spans="1:22" ht="24.6" customHeight="1" x14ac:dyDescent="0.5">
      <c r="B9" s="37">
        <f t="shared" si="0"/>
        <v>3</v>
      </c>
      <c r="C9" s="47" t="s">
        <v>63</v>
      </c>
      <c r="D9" s="48" t="s">
        <v>64</v>
      </c>
      <c r="E9" s="47" t="s">
        <v>66</v>
      </c>
      <c r="F9" s="49" t="s">
        <v>67</v>
      </c>
      <c r="G9" s="49"/>
      <c r="H9" s="54">
        <v>247.09</v>
      </c>
      <c r="I9" s="54">
        <v>247.1</v>
      </c>
      <c r="J9" s="54"/>
      <c r="K9" s="54"/>
      <c r="L9" s="54"/>
      <c r="M9" s="54"/>
      <c r="N9" s="50"/>
      <c r="O9" s="51">
        <f>LARGE(H9:M9,1)</f>
        <v>247.1</v>
      </c>
      <c r="P9" s="51">
        <f>LARGE(H9:M9,2)</f>
        <v>247.09</v>
      </c>
      <c r="Q9" s="51"/>
      <c r="R9" s="52">
        <f>SUM(O9:Q9)</f>
        <v>494.19</v>
      </c>
      <c r="T9" s="11"/>
      <c r="U9" s="5"/>
      <c r="V9" s="5"/>
    </row>
    <row r="10" spans="1:22" ht="24.6" customHeight="1" x14ac:dyDescent="0.5">
      <c r="B10" s="37">
        <f t="shared" si="0"/>
        <v>4</v>
      </c>
      <c r="C10" s="47" t="s">
        <v>48</v>
      </c>
      <c r="D10" s="48" t="s">
        <v>55</v>
      </c>
      <c r="E10" s="47" t="s">
        <v>89</v>
      </c>
      <c r="F10" s="49" t="s">
        <v>7</v>
      </c>
      <c r="G10" s="49"/>
      <c r="H10" s="51">
        <v>244.06</v>
      </c>
      <c r="I10" s="54">
        <v>249.09</v>
      </c>
      <c r="J10" s="54"/>
      <c r="K10" s="54"/>
      <c r="L10" s="54"/>
      <c r="M10" s="54"/>
      <c r="N10" s="50"/>
      <c r="O10" s="51">
        <f>LARGE(H10:M10,1)</f>
        <v>249.09</v>
      </c>
      <c r="P10" s="51">
        <f>LARGE(H10:M10,2)</f>
        <v>244.06</v>
      </c>
      <c r="Q10" s="51"/>
      <c r="R10" s="52">
        <f>SUM(O10:Q10)</f>
        <v>493.15</v>
      </c>
      <c r="T10" s="11"/>
      <c r="U10" s="5"/>
      <c r="V10" s="5"/>
    </row>
    <row r="11" spans="1:22" ht="24.6" customHeight="1" x14ac:dyDescent="0.5">
      <c r="B11" s="37">
        <f t="shared" si="0"/>
        <v>5</v>
      </c>
      <c r="C11" s="47" t="s">
        <v>48</v>
      </c>
      <c r="D11" s="48" t="s">
        <v>49</v>
      </c>
      <c r="E11" s="47" t="s">
        <v>17</v>
      </c>
      <c r="F11" s="49" t="s">
        <v>7</v>
      </c>
      <c r="G11" s="49"/>
      <c r="H11" s="51">
        <v>242.05</v>
      </c>
      <c r="I11" s="54">
        <v>247.07</v>
      </c>
      <c r="J11" s="54"/>
      <c r="K11" s="54"/>
      <c r="L11" s="54"/>
      <c r="M11" s="54"/>
      <c r="N11" s="50"/>
      <c r="O11" s="51">
        <f>LARGE(H11:M11,1)</f>
        <v>247.07</v>
      </c>
      <c r="P11" s="51">
        <f>LARGE(H11:M11,2)</f>
        <v>242.05</v>
      </c>
      <c r="Q11" s="51"/>
      <c r="R11" s="53">
        <f>SUM(O11:Q11)</f>
        <v>489.12</v>
      </c>
      <c r="T11" s="11"/>
      <c r="U11" s="5"/>
      <c r="V11" s="5"/>
    </row>
    <row r="12" spans="1:22" ht="24.6" customHeight="1" x14ac:dyDescent="0.5">
      <c r="B12" s="37">
        <f t="shared" si="0"/>
        <v>6</v>
      </c>
      <c r="C12" s="47" t="s">
        <v>97</v>
      </c>
      <c r="D12" s="48" t="s">
        <v>61</v>
      </c>
      <c r="E12" s="47" t="s">
        <v>17</v>
      </c>
      <c r="F12" s="49" t="s">
        <v>62</v>
      </c>
      <c r="G12" s="49"/>
      <c r="H12" s="54">
        <v>242.06</v>
      </c>
      <c r="I12" s="54">
        <v>245.06</v>
      </c>
      <c r="J12" s="54"/>
      <c r="K12" s="54"/>
      <c r="L12" s="54"/>
      <c r="M12" s="54"/>
      <c r="N12" s="50"/>
      <c r="O12" s="51">
        <f>LARGE(H12:M12,1)</f>
        <v>245.06</v>
      </c>
      <c r="P12" s="51">
        <f>LARGE(H12:M12,2)</f>
        <v>242.06</v>
      </c>
      <c r="Q12" s="51"/>
      <c r="R12" s="52">
        <f>SUM(O12:Q12)</f>
        <v>487.12</v>
      </c>
      <c r="T12" s="11"/>
      <c r="U12" s="5"/>
      <c r="V12" s="5"/>
    </row>
    <row r="13" spans="1:22" ht="24.6" customHeight="1" x14ac:dyDescent="0.5">
      <c r="B13" s="37">
        <f t="shared" si="0"/>
        <v>7</v>
      </c>
      <c r="C13" s="47" t="s">
        <v>12</v>
      </c>
      <c r="D13" s="48" t="s">
        <v>13</v>
      </c>
      <c r="E13" s="47" t="s">
        <v>89</v>
      </c>
      <c r="F13" s="49" t="s">
        <v>7</v>
      </c>
      <c r="G13" s="49"/>
      <c r="H13" s="51">
        <v>240.05</v>
      </c>
      <c r="I13" s="54">
        <v>246.08</v>
      </c>
      <c r="J13" s="54"/>
      <c r="K13" s="54"/>
      <c r="L13" s="54"/>
      <c r="M13" s="54"/>
      <c r="N13" s="50"/>
      <c r="O13" s="51">
        <f>LARGE(H13:M13,1)</f>
        <v>246.08</v>
      </c>
      <c r="P13" s="51">
        <f>LARGE(H13:M13,2)</f>
        <v>240.05</v>
      </c>
      <c r="Q13" s="51"/>
      <c r="R13" s="52">
        <f>SUM(O13:Q13)</f>
        <v>486.13</v>
      </c>
      <c r="T13" s="11"/>
      <c r="U13" s="5"/>
      <c r="V13" s="5"/>
    </row>
    <row r="14" spans="1:22" ht="24.6" customHeight="1" x14ac:dyDescent="0.5">
      <c r="B14" s="37">
        <f t="shared" si="0"/>
        <v>8</v>
      </c>
      <c r="C14" s="47" t="s">
        <v>75</v>
      </c>
      <c r="D14" s="48" t="s">
        <v>83</v>
      </c>
      <c r="E14" s="47" t="s">
        <v>90</v>
      </c>
      <c r="F14" s="49" t="s">
        <v>87</v>
      </c>
      <c r="G14" s="49"/>
      <c r="H14" s="54">
        <v>241.06</v>
      </c>
      <c r="I14" s="54">
        <v>243.02</v>
      </c>
      <c r="J14" s="54"/>
      <c r="K14" s="54"/>
      <c r="L14" s="54"/>
      <c r="M14" s="54"/>
      <c r="N14" s="50"/>
      <c r="O14" s="51">
        <f>LARGE(H14:M14,1)</f>
        <v>243.02</v>
      </c>
      <c r="P14" s="51">
        <f>LARGE(H14:M14,2)</f>
        <v>241.06</v>
      </c>
      <c r="Q14" s="51"/>
      <c r="R14" s="52">
        <f>SUM(O14:Q14)</f>
        <v>484.08000000000004</v>
      </c>
      <c r="T14" s="11"/>
      <c r="U14" s="5"/>
      <c r="V14" s="5"/>
    </row>
    <row r="15" spans="1:22" ht="24.6" customHeight="1" x14ac:dyDescent="0.5">
      <c r="B15" s="37">
        <f t="shared" si="0"/>
        <v>9</v>
      </c>
      <c r="C15" s="47" t="s">
        <v>56</v>
      </c>
      <c r="D15" s="48" t="s">
        <v>57</v>
      </c>
      <c r="E15" s="47" t="s">
        <v>22</v>
      </c>
      <c r="F15" s="49" t="s">
        <v>52</v>
      </c>
      <c r="G15" s="49"/>
      <c r="H15" s="51">
        <v>236.04</v>
      </c>
      <c r="I15" s="54">
        <v>244.06</v>
      </c>
      <c r="J15" s="54"/>
      <c r="K15" s="54"/>
      <c r="L15" s="54"/>
      <c r="M15" s="54"/>
      <c r="N15" s="50"/>
      <c r="O15" s="51">
        <f>LARGE(H15:M15,1)</f>
        <v>244.06</v>
      </c>
      <c r="P15" s="51">
        <f>LARGE(H15:M15,2)</f>
        <v>236.04</v>
      </c>
      <c r="Q15" s="51"/>
      <c r="R15" s="52">
        <f>SUM(O15:Q15)</f>
        <v>480.1</v>
      </c>
      <c r="T15" s="11"/>
      <c r="U15" s="5"/>
      <c r="V15" s="5"/>
    </row>
    <row r="16" spans="1:22" ht="24.6" customHeight="1" x14ac:dyDescent="0.5">
      <c r="B16" s="37">
        <v>10</v>
      </c>
      <c r="C16" s="47" t="s">
        <v>69</v>
      </c>
      <c r="D16" s="48" t="s">
        <v>77</v>
      </c>
      <c r="E16" s="47" t="s">
        <v>88</v>
      </c>
      <c r="F16" s="49" t="s">
        <v>87</v>
      </c>
      <c r="G16" s="49"/>
      <c r="H16" s="54">
        <v>237.03</v>
      </c>
      <c r="I16" s="54">
        <v>242.04</v>
      </c>
      <c r="J16" s="54"/>
      <c r="K16" s="56"/>
      <c r="L16" s="54"/>
      <c r="M16" s="54"/>
      <c r="N16" s="50"/>
      <c r="O16" s="51">
        <f>LARGE(H16:M16,1)</f>
        <v>242.04</v>
      </c>
      <c r="P16" s="51">
        <f>LARGE(H16:M16,2)</f>
        <v>237.03</v>
      </c>
      <c r="Q16" s="51"/>
      <c r="R16" s="52">
        <f>SUM(O16:Q16)</f>
        <v>479.07</v>
      </c>
      <c r="T16" s="11"/>
      <c r="U16" s="5"/>
      <c r="V16" s="5"/>
    </row>
    <row r="17" spans="2:22" ht="24.6" customHeight="1" x14ac:dyDescent="0.5">
      <c r="B17" s="37">
        <v>11</v>
      </c>
      <c r="C17" s="47" t="s">
        <v>70</v>
      </c>
      <c r="D17" s="48" t="s">
        <v>78</v>
      </c>
      <c r="E17" s="47" t="s">
        <v>89</v>
      </c>
      <c r="F17" s="49" t="s">
        <v>87</v>
      </c>
      <c r="G17" s="49"/>
      <c r="H17" s="54">
        <v>236.05</v>
      </c>
      <c r="I17" s="54">
        <v>242.09</v>
      </c>
      <c r="J17" s="54"/>
      <c r="K17" s="56"/>
      <c r="L17" s="54"/>
      <c r="M17" s="54"/>
      <c r="N17" s="50"/>
      <c r="O17" s="51">
        <f>LARGE(H17:M17,1)</f>
        <v>242.09</v>
      </c>
      <c r="P17" s="51">
        <f>LARGE(H17:M17,2)</f>
        <v>236.05</v>
      </c>
      <c r="Q17" s="51"/>
      <c r="R17" s="52">
        <f>SUM(O17:Q17)</f>
        <v>478.14</v>
      </c>
      <c r="T17" s="11"/>
      <c r="U17" s="5"/>
      <c r="V17" s="5"/>
    </row>
    <row r="18" spans="2:22" ht="24.6" customHeight="1" x14ac:dyDescent="0.5">
      <c r="B18" s="37">
        <v>12</v>
      </c>
      <c r="C18" s="47" t="s">
        <v>60</v>
      </c>
      <c r="D18" s="48" t="s">
        <v>59</v>
      </c>
      <c r="E18" s="47" t="s">
        <v>23</v>
      </c>
      <c r="F18" s="49" t="s">
        <v>7</v>
      </c>
      <c r="G18" s="49"/>
      <c r="H18" s="51">
        <v>235.02</v>
      </c>
      <c r="I18" s="54">
        <v>236.04</v>
      </c>
      <c r="J18" s="54"/>
      <c r="K18" s="55"/>
      <c r="L18" s="54"/>
      <c r="M18" s="54"/>
      <c r="N18" s="50"/>
      <c r="O18" s="51">
        <f>LARGE(H18:M18,1)</f>
        <v>236.04</v>
      </c>
      <c r="P18" s="51">
        <f>LARGE(H18:M18,2)</f>
        <v>235.02</v>
      </c>
      <c r="Q18" s="51"/>
      <c r="R18" s="52">
        <f>SUM(O18:Q18)</f>
        <v>471.06</v>
      </c>
      <c r="T18" s="11"/>
      <c r="U18" s="5"/>
      <c r="V18" s="5"/>
    </row>
    <row r="19" spans="2:22" ht="24.6" customHeight="1" x14ac:dyDescent="0.5">
      <c r="B19" s="37">
        <v>13</v>
      </c>
      <c r="C19" s="47" t="s">
        <v>58</v>
      </c>
      <c r="D19" s="48" t="s">
        <v>92</v>
      </c>
      <c r="E19" s="47" t="s">
        <v>89</v>
      </c>
      <c r="F19" s="49" t="s">
        <v>93</v>
      </c>
      <c r="G19" s="49"/>
      <c r="H19" s="51">
        <v>248.1</v>
      </c>
      <c r="I19" s="54">
        <v>0</v>
      </c>
      <c r="J19" s="54"/>
      <c r="K19" s="55"/>
      <c r="L19" s="54"/>
      <c r="M19" s="54"/>
      <c r="N19" s="50"/>
      <c r="O19" s="51">
        <f>LARGE(H19:M19,1)</f>
        <v>248.1</v>
      </c>
      <c r="P19" s="51">
        <f>LARGE(H19:M19,2)</f>
        <v>0</v>
      </c>
      <c r="Q19" s="51"/>
      <c r="R19" s="52">
        <f>SUM(O19:Q19)</f>
        <v>248.1</v>
      </c>
      <c r="T19" s="11"/>
      <c r="U19" s="5"/>
      <c r="V19" s="5"/>
    </row>
    <row r="20" spans="2:22" ht="24.6" customHeight="1" x14ac:dyDescent="0.5">
      <c r="B20" s="37">
        <v>14</v>
      </c>
      <c r="C20" s="47" t="s">
        <v>47</v>
      </c>
      <c r="D20" s="48" t="s">
        <v>46</v>
      </c>
      <c r="E20" s="47"/>
      <c r="F20" s="49" t="s">
        <v>7</v>
      </c>
      <c r="G20" s="49"/>
      <c r="H20" s="51">
        <v>0</v>
      </c>
      <c r="I20" s="54">
        <v>240.07</v>
      </c>
      <c r="J20" s="54"/>
      <c r="K20" s="55"/>
      <c r="L20" s="54"/>
      <c r="M20" s="54"/>
      <c r="N20" s="50"/>
      <c r="O20" s="51">
        <f>LARGE(H20:M20,1)</f>
        <v>240.07</v>
      </c>
      <c r="P20" s="51">
        <f>LARGE(H20:M20,2)</f>
        <v>0</v>
      </c>
      <c r="Q20" s="51"/>
      <c r="R20" s="52">
        <f>SUM(O20:Q20)</f>
        <v>240.07</v>
      </c>
      <c r="T20" s="11"/>
      <c r="U20" s="5"/>
      <c r="V20" s="5"/>
    </row>
    <row r="21" spans="2:22" ht="24.6" customHeight="1" x14ac:dyDescent="0.5">
      <c r="B21" s="37">
        <v>15</v>
      </c>
      <c r="C21" s="47" t="s">
        <v>71</v>
      </c>
      <c r="D21" s="48" t="s">
        <v>79</v>
      </c>
      <c r="E21" s="47" t="s">
        <v>17</v>
      </c>
      <c r="F21" s="49" t="s">
        <v>87</v>
      </c>
      <c r="G21" s="49"/>
      <c r="H21" s="54">
        <v>239.04</v>
      </c>
      <c r="I21" s="54">
        <v>0</v>
      </c>
      <c r="J21" s="54"/>
      <c r="K21" s="56"/>
      <c r="L21" s="54"/>
      <c r="M21" s="54"/>
      <c r="N21" s="50"/>
      <c r="O21" s="51">
        <f>LARGE(H21:M21,1)</f>
        <v>239.04</v>
      </c>
      <c r="P21" s="51">
        <f>LARGE(H21:M21,2)</f>
        <v>0</v>
      </c>
      <c r="Q21" s="51"/>
      <c r="R21" s="52">
        <f>SUM(O21:Q21)</f>
        <v>239.04</v>
      </c>
      <c r="T21" s="11"/>
      <c r="U21" s="5"/>
      <c r="V21" s="5"/>
    </row>
    <row r="22" spans="2:22" ht="24.6" customHeight="1" x14ac:dyDescent="0.5">
      <c r="B22" s="37">
        <v>16</v>
      </c>
      <c r="C22" s="47" t="s">
        <v>50</v>
      </c>
      <c r="D22" s="48" t="s">
        <v>51</v>
      </c>
      <c r="E22" s="47" t="s">
        <v>17</v>
      </c>
      <c r="F22" s="49" t="s">
        <v>52</v>
      </c>
      <c r="G22" s="49"/>
      <c r="H22" s="51">
        <v>236.05</v>
      </c>
      <c r="I22" s="54">
        <v>0</v>
      </c>
      <c r="J22" s="54"/>
      <c r="K22" s="54"/>
      <c r="L22" s="54"/>
      <c r="M22" s="54"/>
      <c r="N22" s="50"/>
      <c r="O22" s="51">
        <f>LARGE(H22:M22,1)</f>
        <v>236.05</v>
      </c>
      <c r="P22" s="51">
        <f>LARGE(H22:M22,2)</f>
        <v>0</v>
      </c>
      <c r="Q22" s="51"/>
      <c r="R22" s="53">
        <f>SUM(O22:Q22)</f>
        <v>236.05</v>
      </c>
      <c r="T22" s="11"/>
      <c r="U22" s="5"/>
      <c r="V22" s="5"/>
    </row>
    <row r="23" spans="2:22" ht="24.6" customHeight="1" x14ac:dyDescent="0.5">
      <c r="B23" s="37">
        <v>17</v>
      </c>
      <c r="C23" s="47" t="s">
        <v>14</v>
      </c>
      <c r="D23" s="48" t="s">
        <v>21</v>
      </c>
      <c r="E23" s="47"/>
      <c r="F23" s="49" t="s">
        <v>7</v>
      </c>
      <c r="G23" s="49"/>
      <c r="H23" s="51">
        <v>0</v>
      </c>
      <c r="I23" s="54">
        <v>233.01</v>
      </c>
      <c r="J23" s="54"/>
      <c r="K23" s="55"/>
      <c r="L23" s="54"/>
      <c r="M23" s="54"/>
      <c r="N23" s="50"/>
      <c r="O23" s="51">
        <f>LARGE(H23:M23,1)</f>
        <v>233.01</v>
      </c>
      <c r="P23" s="51">
        <f>LARGE(H23:M23,2)</f>
        <v>0</v>
      </c>
      <c r="Q23" s="51"/>
      <c r="R23" s="52">
        <f>SUM(O23:Q23)</f>
        <v>233.01</v>
      </c>
      <c r="T23" s="11"/>
      <c r="U23" s="5"/>
      <c r="V23" s="5"/>
    </row>
    <row r="24" spans="2:22" ht="24.6" customHeight="1" x14ac:dyDescent="0.5">
      <c r="B24" s="37">
        <v>18</v>
      </c>
      <c r="C24" s="47" t="s">
        <v>100</v>
      </c>
      <c r="D24" s="48" t="s">
        <v>101</v>
      </c>
      <c r="E24" s="47"/>
      <c r="F24" s="49" t="s">
        <v>7</v>
      </c>
      <c r="G24" s="49"/>
      <c r="H24" s="51">
        <v>0</v>
      </c>
      <c r="I24" s="54">
        <v>214.01</v>
      </c>
      <c r="J24" s="54"/>
      <c r="K24" s="55"/>
      <c r="L24" s="54"/>
      <c r="M24" s="54"/>
      <c r="N24" s="50"/>
      <c r="O24" s="51">
        <f>LARGE(H24:M24,1)</f>
        <v>214.01</v>
      </c>
      <c r="P24" s="51">
        <f>LARGE(H24:M24,2)</f>
        <v>0</v>
      </c>
      <c r="Q24" s="51"/>
      <c r="R24" s="52">
        <f>SUM(O24:Q24)</f>
        <v>214.01</v>
      </c>
      <c r="T24" s="11"/>
      <c r="U24" s="5"/>
      <c r="V24" s="5"/>
    </row>
    <row r="25" spans="2:22" ht="18.45" customHeight="1" x14ac:dyDescent="0.4">
      <c r="B25" s="31"/>
      <c r="C25" s="25"/>
      <c r="D25" s="26"/>
      <c r="E25" s="25"/>
      <c r="F25" s="27"/>
      <c r="G25" s="27"/>
      <c r="H25" s="28"/>
      <c r="I25" s="28"/>
      <c r="J25" s="28"/>
      <c r="K25" s="28"/>
      <c r="L25" s="28"/>
      <c r="M25" s="28"/>
      <c r="N25" s="29"/>
      <c r="O25" s="10"/>
      <c r="P25" s="10"/>
      <c r="Q25" s="10"/>
      <c r="R25" s="30"/>
      <c r="T25" s="11"/>
      <c r="U25" s="5"/>
      <c r="V25" s="5"/>
    </row>
    <row r="26" spans="2:22" ht="21" x14ac:dyDescent="0.4">
      <c r="B26" s="17"/>
      <c r="C26" s="4"/>
      <c r="D26" s="4"/>
      <c r="E26" s="4"/>
      <c r="F26" s="4"/>
      <c r="G26" s="19"/>
      <c r="H26" s="4"/>
      <c r="I26" s="4"/>
      <c r="J26" s="4"/>
      <c r="K26" s="4"/>
      <c r="L26" s="4"/>
      <c r="M26" s="4"/>
      <c r="N26" s="19"/>
      <c r="O26" s="10"/>
      <c r="P26" s="10"/>
      <c r="Q26" s="10"/>
      <c r="R26" s="30"/>
    </row>
    <row r="27" spans="2:22" s="5" customFormat="1" ht="17.399999999999999" x14ac:dyDescent="0.3">
      <c r="B27" s="42"/>
      <c r="C27" s="32" t="s">
        <v>26</v>
      </c>
      <c r="D27" s="4"/>
      <c r="E27" s="4"/>
      <c r="F27" s="4"/>
      <c r="G27" s="19"/>
      <c r="H27" s="4"/>
      <c r="I27" s="4"/>
      <c r="J27" s="4"/>
      <c r="K27" s="4"/>
      <c r="L27" s="4"/>
      <c r="M27" s="4"/>
      <c r="N27" s="19"/>
      <c r="O27" s="4"/>
      <c r="P27" s="4"/>
      <c r="Q27" s="4"/>
      <c r="R27" s="20"/>
    </row>
    <row r="28" spans="2:22" s="5" customFormat="1" ht="17.399999999999999" x14ac:dyDescent="0.3">
      <c r="B28" s="42"/>
      <c r="C28" s="32" t="s">
        <v>32</v>
      </c>
      <c r="D28" s="4"/>
      <c r="E28" s="4"/>
      <c r="F28" s="4"/>
      <c r="G28" s="19"/>
      <c r="H28" s="4"/>
      <c r="I28" s="4"/>
      <c r="J28" s="4"/>
      <c r="K28" s="4"/>
      <c r="L28" s="4"/>
      <c r="M28" s="4"/>
      <c r="N28" s="19"/>
      <c r="O28" s="4"/>
      <c r="P28" s="4"/>
      <c r="Q28" s="4"/>
      <c r="R28" s="20"/>
    </row>
    <row r="29" spans="2:22" s="5" customFormat="1" ht="17.399999999999999" x14ac:dyDescent="0.3">
      <c r="B29" s="43"/>
      <c r="C29" s="33" t="s">
        <v>25</v>
      </c>
      <c r="D29" s="34"/>
      <c r="E29" s="34"/>
      <c r="F29" s="34"/>
      <c r="G29" s="35"/>
      <c r="H29" s="34"/>
      <c r="I29" s="34"/>
      <c r="J29" s="34"/>
      <c r="K29" s="34"/>
      <c r="L29" s="34"/>
      <c r="M29" s="34"/>
      <c r="N29" s="35"/>
      <c r="O29" s="34"/>
      <c r="P29" s="34"/>
      <c r="Q29" s="34"/>
      <c r="R29" s="36"/>
    </row>
    <row r="39" spans="4:11" ht="21" x14ac:dyDescent="0.4">
      <c r="D39" s="12"/>
      <c r="K39" s="5"/>
    </row>
  </sheetData>
  <sheetProtection selectLockedCells="1" selectUnlockedCells="1"/>
  <sortState ref="C7:R24">
    <sortCondition descending="1" ref="R7:R24"/>
  </sortState>
  <mergeCells count="2">
    <mergeCell ref="H4:M4"/>
    <mergeCell ref="O4:R4"/>
  </mergeCells>
  <phoneticPr fontId="6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44" firstPageNumber="0" orientation="landscape" horizontalDpi="300" verticalDpi="300" r:id="rId1"/>
  <headerFooter alignWithMargins="0"/>
  <colBreaks count="1" manualBreakCount="1">
    <brk id="18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zoomScale="50" zoomScaleNormal="50" zoomScalePageLayoutView="50" workbookViewId="0">
      <selection activeCell="M28" sqref="M28"/>
    </sheetView>
  </sheetViews>
  <sheetFormatPr defaultColWidth="8.69921875" defaultRowHeight="15.6" x14ac:dyDescent="0.3"/>
  <cols>
    <col min="1" max="1" width="3.69921875" style="5" customWidth="1"/>
    <col min="2" max="2" width="6.796875" style="1" customWidth="1"/>
    <col min="3" max="3" width="17" customWidth="1"/>
    <col min="4" max="4" width="22" customWidth="1"/>
    <col min="5" max="5" width="23.19921875" customWidth="1"/>
    <col min="6" max="6" width="30.296875" customWidth="1"/>
    <col min="7" max="7" width="2" style="5" customWidth="1"/>
    <col min="8" max="13" width="16.69921875" customWidth="1"/>
    <col min="14" max="14" width="2" style="5" customWidth="1"/>
    <col min="15" max="15" width="16.69921875" customWidth="1"/>
    <col min="16" max="16" width="17.796875" bestFit="1" customWidth="1"/>
    <col min="17" max="18" width="16.69921875" customWidth="1"/>
    <col min="19" max="19" width="2.5" style="5" customWidth="1"/>
  </cols>
  <sheetData>
    <row r="1" spans="1:22" ht="61.8" customHeight="1" x14ac:dyDescent="0.3">
      <c r="B1" s="13"/>
      <c r="C1" s="14"/>
      <c r="D1" s="14"/>
      <c r="E1" s="14"/>
      <c r="F1" s="14"/>
      <c r="G1" s="15"/>
      <c r="H1" s="14"/>
      <c r="I1" s="14"/>
      <c r="J1" s="14"/>
      <c r="K1" s="14"/>
      <c r="L1" s="14"/>
      <c r="M1" s="14"/>
      <c r="N1" s="15"/>
      <c r="O1" s="14"/>
      <c r="P1" s="14"/>
      <c r="Q1" s="14"/>
      <c r="R1" s="16"/>
    </row>
    <row r="2" spans="1:22" ht="61.8" customHeight="1" x14ac:dyDescent="0.3">
      <c r="B2" s="17"/>
      <c r="C2" s="4"/>
      <c r="D2" s="18"/>
      <c r="E2" s="18"/>
      <c r="F2" s="4"/>
      <c r="G2" s="19"/>
      <c r="H2" s="44" t="s">
        <v>34</v>
      </c>
      <c r="I2" s="4"/>
      <c r="J2" s="4"/>
      <c r="K2" s="4"/>
      <c r="L2" s="4"/>
      <c r="M2" s="4"/>
      <c r="N2" s="19"/>
      <c r="O2" s="4"/>
      <c r="P2" s="4"/>
      <c r="Q2" s="4"/>
      <c r="R2" s="20"/>
    </row>
    <row r="3" spans="1:22" ht="61.8" customHeight="1" x14ac:dyDescent="0.3">
      <c r="B3" s="17"/>
      <c r="C3" s="4"/>
      <c r="D3" s="4"/>
      <c r="E3" s="21"/>
      <c r="F3" s="4"/>
      <c r="G3" s="19"/>
      <c r="H3" s="57" t="s">
        <v>45</v>
      </c>
      <c r="I3" s="4"/>
      <c r="J3" s="4"/>
      <c r="K3" s="4"/>
      <c r="L3" s="4"/>
      <c r="M3" s="4"/>
      <c r="N3" s="19"/>
      <c r="O3" s="4"/>
      <c r="P3" s="4"/>
      <c r="Q3" s="4"/>
      <c r="R3" s="20"/>
    </row>
    <row r="4" spans="1:22" s="3" customFormat="1" ht="35.549999999999997" customHeight="1" x14ac:dyDescent="0.3">
      <c r="A4" s="2"/>
      <c r="B4" s="37" t="s">
        <v>0</v>
      </c>
      <c r="C4" s="38" t="s">
        <v>40</v>
      </c>
      <c r="D4" s="38" t="s">
        <v>41</v>
      </c>
      <c r="E4" s="38" t="s">
        <v>42</v>
      </c>
      <c r="F4" s="38" t="s">
        <v>43</v>
      </c>
      <c r="G4" s="22"/>
      <c r="H4" s="58" t="s">
        <v>29</v>
      </c>
      <c r="I4" s="58"/>
      <c r="J4" s="58"/>
      <c r="K4" s="58"/>
      <c r="L4" s="58"/>
      <c r="M4" s="58"/>
      <c r="N4" s="22"/>
      <c r="O4" s="58" t="s">
        <v>28</v>
      </c>
      <c r="P4" s="58"/>
      <c r="Q4" s="58"/>
      <c r="R4" s="59"/>
      <c r="S4" s="2"/>
    </row>
    <row r="5" spans="1:22" s="3" customFormat="1" ht="35.549999999999997" customHeight="1" x14ac:dyDescent="0.3">
      <c r="A5" s="2"/>
      <c r="B5" s="45"/>
      <c r="C5" s="46"/>
      <c r="D5" s="46"/>
      <c r="E5" s="46"/>
      <c r="F5" s="46"/>
      <c r="G5" s="6"/>
      <c r="H5" s="39" t="s">
        <v>1</v>
      </c>
      <c r="I5" s="39" t="s">
        <v>2</v>
      </c>
      <c r="J5" s="39" t="s">
        <v>3</v>
      </c>
      <c r="K5" s="39" t="s">
        <v>4</v>
      </c>
      <c r="L5" s="39" t="s">
        <v>5</v>
      </c>
      <c r="M5" s="39" t="s">
        <v>6</v>
      </c>
      <c r="N5" s="9"/>
      <c r="O5" s="40" t="s">
        <v>36</v>
      </c>
      <c r="P5" s="40" t="s">
        <v>37</v>
      </c>
      <c r="Q5" s="40" t="s">
        <v>38</v>
      </c>
      <c r="R5" s="41" t="s">
        <v>39</v>
      </c>
      <c r="S5" s="6"/>
    </row>
    <row r="6" spans="1:22" s="2" customFormat="1" ht="11.55" customHeight="1" x14ac:dyDescent="0.3">
      <c r="B6" s="23"/>
      <c r="C6" s="6"/>
      <c r="D6" s="6"/>
      <c r="E6" s="6"/>
      <c r="F6" s="6"/>
      <c r="G6" s="6"/>
      <c r="H6" s="7"/>
      <c r="I6" s="7"/>
      <c r="J6" s="7"/>
      <c r="K6" s="7"/>
      <c r="L6" s="7"/>
      <c r="M6" s="7"/>
      <c r="N6" s="6"/>
      <c r="O6" s="8"/>
      <c r="P6" s="8"/>
      <c r="Q6" s="8"/>
      <c r="R6" s="24"/>
      <c r="S6" s="6"/>
    </row>
    <row r="7" spans="1:22" ht="24.6" customHeight="1" x14ac:dyDescent="0.5">
      <c r="B7" s="37">
        <v>1</v>
      </c>
      <c r="C7" s="47" t="s">
        <v>97</v>
      </c>
      <c r="D7" s="48" t="s">
        <v>61</v>
      </c>
      <c r="E7" s="47"/>
      <c r="F7" s="49" t="s">
        <v>62</v>
      </c>
      <c r="G7" s="49"/>
      <c r="H7" s="54">
        <v>151</v>
      </c>
      <c r="I7" s="54">
        <v>156.04</v>
      </c>
      <c r="J7" s="54"/>
      <c r="K7" s="54"/>
      <c r="L7" s="54"/>
      <c r="M7" s="54"/>
      <c r="N7" s="50"/>
      <c r="O7" s="51">
        <f>LARGE(H7:M7,1)</f>
        <v>156.04</v>
      </c>
      <c r="P7" s="51">
        <f>LARGE(H7:M7,2)</f>
        <v>151</v>
      </c>
      <c r="Q7" s="51"/>
      <c r="R7" s="52">
        <f>SUM(O7:Q7)</f>
        <v>307.03999999999996</v>
      </c>
      <c r="T7" s="11"/>
      <c r="U7" s="5"/>
      <c r="V7" s="5"/>
    </row>
    <row r="8" spans="1:22" ht="24.6" customHeight="1" x14ac:dyDescent="0.5">
      <c r="B8" s="37">
        <f t="shared" ref="B8:B16" si="0">B7+1</f>
        <v>2</v>
      </c>
      <c r="C8" s="47" t="s">
        <v>94</v>
      </c>
      <c r="D8" s="48" t="s">
        <v>95</v>
      </c>
      <c r="E8" s="47"/>
      <c r="F8" s="49" t="s">
        <v>7</v>
      </c>
      <c r="G8" s="49"/>
      <c r="H8" s="54">
        <v>148.01</v>
      </c>
      <c r="I8" s="54">
        <v>151</v>
      </c>
      <c r="J8" s="54"/>
      <c r="K8" s="54"/>
      <c r="L8" s="54"/>
      <c r="M8" s="54"/>
      <c r="N8" s="50"/>
      <c r="O8" s="51">
        <f>LARGE(H8:M8,1)</f>
        <v>151</v>
      </c>
      <c r="P8" s="51">
        <f>LARGE(H8:M8,2)</f>
        <v>148.01</v>
      </c>
      <c r="Q8" s="51"/>
      <c r="R8" s="52">
        <f>SUM(O8:Q8)</f>
        <v>299.01</v>
      </c>
      <c r="T8" s="11"/>
      <c r="U8" s="5"/>
      <c r="V8" s="5"/>
    </row>
    <row r="9" spans="1:22" ht="24.6" customHeight="1" x14ac:dyDescent="0.5">
      <c r="B9" s="37">
        <f t="shared" si="0"/>
        <v>3</v>
      </c>
      <c r="C9" s="47" t="s">
        <v>60</v>
      </c>
      <c r="D9" s="48" t="s">
        <v>59</v>
      </c>
      <c r="E9" s="47"/>
      <c r="F9" s="49" t="s">
        <v>7</v>
      </c>
      <c r="G9" s="49"/>
      <c r="H9" s="51">
        <v>144.03</v>
      </c>
      <c r="I9" s="54">
        <v>144.01</v>
      </c>
      <c r="J9" s="54"/>
      <c r="K9" s="54"/>
      <c r="L9" s="54"/>
      <c r="M9" s="54"/>
      <c r="N9" s="50"/>
      <c r="O9" s="51">
        <f>LARGE(H9:M9,1)</f>
        <v>144.03</v>
      </c>
      <c r="P9" s="51">
        <f>LARGE(H9:M9,2)</f>
        <v>144.01</v>
      </c>
      <c r="Q9" s="51"/>
      <c r="R9" s="52">
        <f>SUM(O9:Q9)</f>
        <v>288.03999999999996</v>
      </c>
      <c r="T9" s="11"/>
      <c r="U9" s="5"/>
      <c r="V9" s="5"/>
    </row>
    <row r="10" spans="1:22" ht="24.6" customHeight="1" x14ac:dyDescent="0.5">
      <c r="B10" s="37">
        <f t="shared" si="0"/>
        <v>4</v>
      </c>
      <c r="C10" s="47" t="s">
        <v>58</v>
      </c>
      <c r="D10" s="48" t="s">
        <v>65</v>
      </c>
      <c r="E10" s="47"/>
      <c r="F10" s="49" t="s">
        <v>67</v>
      </c>
      <c r="G10" s="49"/>
      <c r="H10" s="54">
        <v>153</v>
      </c>
      <c r="I10" s="54">
        <v>0</v>
      </c>
      <c r="J10" s="54"/>
      <c r="K10" s="54"/>
      <c r="L10" s="54"/>
      <c r="M10" s="54"/>
      <c r="N10" s="50"/>
      <c r="O10" s="51">
        <f>LARGE(H10:M10,1)</f>
        <v>153</v>
      </c>
      <c r="P10" s="51">
        <f>LARGE(H10:M10,2)</f>
        <v>0</v>
      </c>
      <c r="Q10" s="51"/>
      <c r="R10" s="52">
        <f>SUM(O10:Q10)</f>
        <v>153</v>
      </c>
      <c r="T10" s="11"/>
      <c r="U10" s="5"/>
      <c r="V10" s="5"/>
    </row>
    <row r="11" spans="1:22" ht="24.6" customHeight="1" x14ac:dyDescent="0.5">
      <c r="B11" s="37">
        <f t="shared" si="0"/>
        <v>5</v>
      </c>
      <c r="C11" s="47" t="s">
        <v>63</v>
      </c>
      <c r="D11" s="48" t="s">
        <v>64</v>
      </c>
      <c r="E11" s="47"/>
      <c r="F11" s="49" t="s">
        <v>67</v>
      </c>
      <c r="G11" s="49"/>
      <c r="H11" s="54">
        <v>152.02000000000001</v>
      </c>
      <c r="I11" s="54">
        <v>0</v>
      </c>
      <c r="J11" s="54"/>
      <c r="K11" s="55"/>
      <c r="L11" s="54"/>
      <c r="M11" s="54"/>
      <c r="N11" s="50"/>
      <c r="O11" s="51">
        <f>LARGE(H11:M11,1)</f>
        <v>152.02000000000001</v>
      </c>
      <c r="P11" s="51">
        <f>LARGE(H11:M11,2)</f>
        <v>0</v>
      </c>
      <c r="Q11" s="51"/>
      <c r="R11" s="52">
        <f>SUM(O11:Q11)</f>
        <v>152.02000000000001</v>
      </c>
      <c r="T11" s="11"/>
      <c r="U11" s="5"/>
      <c r="V11" s="5"/>
    </row>
    <row r="12" spans="1:22" ht="24.6" customHeight="1" x14ac:dyDescent="0.5">
      <c r="B12" s="37">
        <f t="shared" si="0"/>
        <v>6</v>
      </c>
      <c r="C12" s="47" t="s">
        <v>100</v>
      </c>
      <c r="D12" s="48" t="s">
        <v>101</v>
      </c>
      <c r="E12" s="47"/>
      <c r="F12" s="49" t="s">
        <v>7</v>
      </c>
      <c r="G12" s="49"/>
      <c r="H12" s="54">
        <v>0</v>
      </c>
      <c r="I12" s="54">
        <v>146.02000000000001</v>
      </c>
      <c r="J12" s="54"/>
      <c r="K12" s="54"/>
      <c r="L12" s="54"/>
      <c r="M12" s="54"/>
      <c r="N12" s="50"/>
      <c r="O12" s="51">
        <f>LARGE(H12:M12,1)</f>
        <v>146.02000000000001</v>
      </c>
      <c r="P12" s="51">
        <f>LARGE(H12:M12,2)</f>
        <v>0</v>
      </c>
      <c r="Q12" s="51"/>
      <c r="R12" s="52">
        <f>SUM(O12:Q12)</f>
        <v>146.02000000000001</v>
      </c>
      <c r="T12" s="11"/>
      <c r="U12" s="5"/>
      <c r="V12" s="5"/>
    </row>
    <row r="13" spans="1:22" ht="24.6" customHeight="1" x14ac:dyDescent="0.5">
      <c r="B13" s="37">
        <f t="shared" si="0"/>
        <v>7</v>
      </c>
      <c r="C13" s="47" t="s">
        <v>47</v>
      </c>
      <c r="D13" s="48" t="s">
        <v>46</v>
      </c>
      <c r="E13" s="47"/>
      <c r="F13" s="49" t="s">
        <v>7</v>
      </c>
      <c r="G13" s="49"/>
      <c r="H13" s="51">
        <v>139.02000000000001</v>
      </c>
      <c r="I13" s="54">
        <v>0</v>
      </c>
      <c r="J13" s="54"/>
      <c r="K13" s="54"/>
      <c r="L13" s="54"/>
      <c r="M13" s="54"/>
      <c r="N13" s="50"/>
      <c r="O13" s="51">
        <f>LARGE(H13:M13,1)</f>
        <v>139.02000000000001</v>
      </c>
      <c r="P13" s="51">
        <f>LARGE(H13:M13,2)</f>
        <v>0</v>
      </c>
      <c r="Q13" s="51"/>
      <c r="R13" s="53">
        <f>SUM(O13:Q13)</f>
        <v>139.02000000000001</v>
      </c>
      <c r="T13" s="11"/>
      <c r="U13" s="5"/>
      <c r="V13" s="5"/>
    </row>
    <row r="14" spans="1:22" ht="24.6" customHeight="1" x14ac:dyDescent="0.5">
      <c r="B14" s="37">
        <f t="shared" si="0"/>
        <v>8</v>
      </c>
      <c r="C14" s="47" t="s">
        <v>48</v>
      </c>
      <c r="D14" s="48" t="s">
        <v>49</v>
      </c>
      <c r="E14" s="47"/>
      <c r="F14" s="49" t="s">
        <v>7</v>
      </c>
      <c r="G14" s="49"/>
      <c r="H14" s="51">
        <v>136</v>
      </c>
      <c r="I14" s="54">
        <v>0</v>
      </c>
      <c r="J14" s="54"/>
      <c r="K14" s="54"/>
      <c r="L14" s="54"/>
      <c r="M14" s="54"/>
      <c r="N14" s="50"/>
      <c r="O14" s="51">
        <f>LARGE(H14:M14,1)</f>
        <v>136</v>
      </c>
      <c r="P14" s="51">
        <f>LARGE(H14:M14,2)</f>
        <v>0</v>
      </c>
      <c r="Q14" s="51"/>
      <c r="R14" s="52">
        <f>SUM(O14:Q14)</f>
        <v>136</v>
      </c>
      <c r="T14" s="11"/>
      <c r="U14" s="5"/>
      <c r="V14" s="5"/>
    </row>
    <row r="15" spans="1:22" ht="24.6" customHeight="1" x14ac:dyDescent="0.5">
      <c r="B15" s="37">
        <f t="shared" si="0"/>
        <v>9</v>
      </c>
      <c r="C15" s="47"/>
      <c r="D15" s="48"/>
      <c r="E15" s="47"/>
      <c r="F15" s="49"/>
      <c r="G15" s="49"/>
      <c r="H15" s="54"/>
      <c r="I15" s="54"/>
      <c r="J15" s="54"/>
      <c r="K15" s="56"/>
      <c r="L15" s="54"/>
      <c r="M15" s="54"/>
      <c r="N15" s="50"/>
      <c r="O15" s="51"/>
      <c r="P15" s="51"/>
      <c r="Q15" s="51"/>
      <c r="R15" s="52"/>
      <c r="T15" s="11"/>
      <c r="U15" s="5"/>
      <c r="V15" s="5"/>
    </row>
    <row r="16" spans="1:22" ht="24.6" customHeight="1" x14ac:dyDescent="0.5">
      <c r="B16" s="37">
        <f t="shared" si="0"/>
        <v>10</v>
      </c>
      <c r="C16" s="47"/>
      <c r="D16" s="48"/>
      <c r="E16" s="47"/>
      <c r="F16" s="49"/>
      <c r="G16" s="49"/>
      <c r="H16" s="54"/>
      <c r="I16" s="54"/>
      <c r="J16" s="54"/>
      <c r="K16" s="54"/>
      <c r="L16" s="54"/>
      <c r="M16" s="54"/>
      <c r="N16" s="50"/>
      <c r="O16" s="51"/>
      <c r="P16" s="51"/>
      <c r="Q16" s="51"/>
      <c r="R16" s="53"/>
      <c r="T16" s="11"/>
      <c r="U16" s="5"/>
      <c r="V16" s="5"/>
    </row>
    <row r="17" spans="2:22" ht="18.45" customHeight="1" x14ac:dyDescent="0.4">
      <c r="B17" s="31"/>
      <c r="C17" s="25"/>
      <c r="D17" s="26"/>
      <c r="E17" s="25"/>
      <c r="F17" s="27"/>
      <c r="G17" s="27"/>
      <c r="H17" s="28"/>
      <c r="I17" s="28"/>
      <c r="J17" s="28"/>
      <c r="K17" s="28"/>
      <c r="L17" s="28"/>
      <c r="M17" s="28"/>
      <c r="N17" s="29"/>
      <c r="O17" s="10"/>
      <c r="P17" s="10"/>
      <c r="Q17" s="10"/>
      <c r="R17" s="30"/>
      <c r="T17" s="11"/>
      <c r="U17" s="5"/>
      <c r="V17" s="5"/>
    </row>
    <row r="18" spans="2:22" ht="21" x14ac:dyDescent="0.4">
      <c r="B18" s="17"/>
      <c r="C18" s="4"/>
      <c r="D18" s="4"/>
      <c r="E18" s="4"/>
      <c r="F18" s="4"/>
      <c r="G18" s="19"/>
      <c r="H18" s="4"/>
      <c r="I18" s="4"/>
      <c r="J18" s="4"/>
      <c r="K18" s="4"/>
      <c r="L18" s="4"/>
      <c r="M18" s="4"/>
      <c r="N18" s="19"/>
      <c r="O18" s="10"/>
      <c r="P18" s="10"/>
      <c r="Q18" s="10"/>
      <c r="R18" s="30"/>
    </row>
    <row r="19" spans="2:22" s="5" customFormat="1" ht="17.399999999999999" x14ac:dyDescent="0.3">
      <c r="B19" s="42"/>
      <c r="C19" s="32" t="s">
        <v>26</v>
      </c>
      <c r="D19" s="4"/>
      <c r="E19" s="4"/>
      <c r="F19" s="4"/>
      <c r="G19" s="19"/>
      <c r="H19" s="4"/>
      <c r="I19" s="4"/>
      <c r="J19" s="4"/>
      <c r="K19" s="4"/>
      <c r="L19" s="4"/>
      <c r="M19" s="4"/>
      <c r="N19" s="19"/>
      <c r="O19" s="4"/>
      <c r="P19" s="4"/>
      <c r="Q19" s="4"/>
      <c r="R19" s="20"/>
    </row>
    <row r="20" spans="2:22" s="5" customFormat="1" ht="17.399999999999999" x14ac:dyDescent="0.3">
      <c r="B20" s="42"/>
      <c r="C20" s="32" t="s">
        <v>32</v>
      </c>
      <c r="D20" s="4"/>
      <c r="E20" s="4"/>
      <c r="F20" s="4"/>
      <c r="G20" s="19"/>
      <c r="H20" s="4"/>
      <c r="I20" s="4"/>
      <c r="J20" s="4"/>
      <c r="K20" s="4"/>
      <c r="L20" s="4"/>
      <c r="M20" s="4"/>
      <c r="N20" s="19"/>
      <c r="O20" s="4"/>
      <c r="P20" s="4"/>
      <c r="Q20" s="4"/>
      <c r="R20" s="20"/>
    </row>
    <row r="21" spans="2:22" s="5" customFormat="1" ht="17.399999999999999" x14ac:dyDescent="0.3">
      <c r="B21" s="43"/>
      <c r="C21" s="33" t="s">
        <v>25</v>
      </c>
      <c r="D21" s="34"/>
      <c r="E21" s="34"/>
      <c r="F21" s="34"/>
      <c r="G21" s="35"/>
      <c r="H21" s="34"/>
      <c r="I21" s="34"/>
      <c r="J21" s="34"/>
      <c r="K21" s="34"/>
      <c r="L21" s="34"/>
      <c r="M21" s="34"/>
      <c r="N21" s="35"/>
      <c r="O21" s="34"/>
      <c r="P21" s="34"/>
      <c r="Q21" s="34"/>
      <c r="R21" s="36"/>
    </row>
    <row r="31" spans="2:22" ht="21" x14ac:dyDescent="0.4">
      <c r="D31" s="12"/>
      <c r="K31" s="5"/>
    </row>
  </sheetData>
  <sortState ref="C7:R14">
    <sortCondition descending="1" ref="R7:R14"/>
  </sortState>
  <mergeCells count="2">
    <mergeCell ref="H4:M4"/>
    <mergeCell ref="O4:R4"/>
  </mergeCells>
  <phoneticPr fontId="6" type="noConversion"/>
  <printOptions horizontalCentered="1"/>
  <pageMargins left="0.25" right="0.25" top="0.75" bottom="0.75" header="0.3" footer="0.3"/>
  <pageSetup paperSize="9" scale="48" orientation="landscape" horizontalDpi="4294967292" verticalDpi="4294967292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Diottra - 25mt</vt:lpstr>
      <vt:lpstr>Open Diottra - 50mt</vt:lpstr>
      <vt:lpstr>Unlimited A - 25mt</vt:lpstr>
      <vt:lpstr>Unlimited B - 25mt</vt:lpstr>
      <vt:lpstr>Open Ottica - 50 mt</vt:lpstr>
      <vt:lpstr>'Diottra - 25mt'!Print_Area</vt:lpstr>
      <vt:lpstr>'Open Diottra - 50mt'!Print_Area</vt:lpstr>
      <vt:lpstr>'Open Ottica - 50 mt'!Print_Area</vt:lpstr>
      <vt:lpstr>'Unlimited A - 25mt'!Print_Area</vt:lpstr>
      <vt:lpstr>'Unlimited B - 25mt'!Print_Area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Chiari Simone - 90280</dc:creator>
  <cp:lastModifiedBy>Chiari, Simone (GE Oil &amp; Gas)</cp:lastModifiedBy>
  <cp:lastPrinted>2018-01-02T17:35:23Z</cp:lastPrinted>
  <dcterms:created xsi:type="dcterms:W3CDTF">2013-02-03T17:03:20Z</dcterms:created>
  <dcterms:modified xsi:type="dcterms:W3CDTF">2018-01-02T17:45:24Z</dcterms:modified>
</cp:coreProperties>
</file>