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4796" windowWidth="36320" windowHeight="20020" tabRatio="689" activeTab="2"/>
  </bookViews>
  <sheets>
    <sheet name="Sporter" sheetId="1" r:id="rId1"/>
    <sheet name="Unlimited A" sheetId="2" r:id="rId2"/>
    <sheet name="Unlimited B" sheetId="3" r:id="rId3"/>
    <sheet name="Springer" sheetId="4" r:id="rId4"/>
    <sheet name="Iscritti" sheetId="5" r:id="rId5"/>
    <sheet name="Sheet2" sheetId="6" r:id="rId6"/>
  </sheets>
  <definedNames>
    <definedName name="_xlnm.Print_Area" localSheetId="1">'Unlimited A'!$A$1:$S$37</definedName>
  </definedNames>
  <calcPr fullCalcOnLoad="1"/>
  <pivotCaches>
    <pivotCache cacheId="2" r:id="rId7"/>
  </pivotCaches>
</workbook>
</file>

<file path=xl/sharedStrings.xml><?xml version="1.0" encoding="utf-8"?>
<sst xmlns="http://schemas.openxmlformats.org/spreadsheetml/2006/main" count="860" uniqueCount="238">
  <si>
    <t>Giangreco</t>
  </si>
  <si>
    <t>Lupi Airguns</t>
  </si>
  <si>
    <t>Moretti</t>
  </si>
  <si>
    <t>STEYR LG100</t>
  </si>
  <si>
    <t>FT Calabria</t>
  </si>
  <si>
    <t>Saverino</t>
  </si>
  <si>
    <t>Fata</t>
  </si>
  <si>
    <t>ANSCHUTZ 2025</t>
  </si>
  <si>
    <t>Gentile</t>
  </si>
  <si>
    <t>FT Campania</t>
  </si>
  <si>
    <t>Vincenzo</t>
  </si>
  <si>
    <t>Spagnuolo</t>
  </si>
  <si>
    <t>Giuseppe</t>
  </si>
  <si>
    <t>Mincio</t>
  </si>
  <si>
    <t xml:space="preserve">Francesco </t>
  </si>
  <si>
    <t xml:space="preserve">Mario </t>
  </si>
  <si>
    <t>Sacco</t>
  </si>
  <si>
    <t>Ceci</t>
  </si>
  <si>
    <t xml:space="preserve">Loris </t>
  </si>
  <si>
    <t xml:space="preserve">Eugenio </t>
  </si>
  <si>
    <t>Vespiano</t>
  </si>
  <si>
    <t>Gerardo</t>
  </si>
  <si>
    <t>Esposito</t>
  </si>
  <si>
    <t>Danilo</t>
  </si>
  <si>
    <t>Rispoli</t>
  </si>
  <si>
    <t>Leva</t>
  </si>
  <si>
    <t>Loffredo</t>
  </si>
  <si>
    <t>HW 977  (16 J)</t>
  </si>
  <si>
    <t>A.A. TX 200 (7,5 J)</t>
  </si>
  <si>
    <t>A.A. TX 200 (16 J)</t>
  </si>
  <si>
    <t>HW 977  (7,5 J)</t>
  </si>
  <si>
    <t>HW 977 (7,5 J)</t>
  </si>
  <si>
    <t>HW 77</t>
  </si>
  <si>
    <t>HW  977</t>
  </si>
  <si>
    <t>HW 30</t>
  </si>
  <si>
    <t>F.T. Lazio</t>
  </si>
  <si>
    <t>F.T. Campania</t>
  </si>
  <si>
    <t>Barbara</t>
  </si>
  <si>
    <t>Bovino</t>
  </si>
  <si>
    <t>Bruno</t>
  </si>
  <si>
    <t>Colombo</t>
  </si>
  <si>
    <t>FWB P70</t>
  </si>
  <si>
    <t>Roberta</t>
  </si>
  <si>
    <t>Fassina</t>
  </si>
  <si>
    <t>Giacomino</t>
  </si>
  <si>
    <t>Vignarelli</t>
  </si>
  <si>
    <t>Nome</t>
  </si>
  <si>
    <t>Cognome</t>
  </si>
  <si>
    <t>Pierpaolo</t>
  </si>
  <si>
    <t>Stocco</t>
  </si>
  <si>
    <t>HW 978</t>
  </si>
  <si>
    <t>Saverio</t>
  </si>
  <si>
    <t>Petito</t>
  </si>
  <si>
    <t>Etichette di riga</t>
  </si>
  <si>
    <t>Totale</t>
  </si>
  <si>
    <t>Importo totale</t>
  </si>
  <si>
    <t>Conteggio di Nome</t>
  </si>
  <si>
    <t>Raffaella</t>
  </si>
  <si>
    <t>Quargnali</t>
  </si>
  <si>
    <t>Nadia</t>
  </si>
  <si>
    <t>Mucchiut</t>
  </si>
  <si>
    <t>Frittitta</t>
  </si>
  <si>
    <t>GS Friuli</t>
  </si>
  <si>
    <t>Domenico</t>
  </si>
  <si>
    <t>Laforgia</t>
  </si>
  <si>
    <t>CZ 200 T</t>
  </si>
  <si>
    <t>Zumin</t>
  </si>
  <si>
    <t>Giorgio</t>
  </si>
  <si>
    <t>Visintin</t>
  </si>
  <si>
    <t>Erick</t>
  </si>
  <si>
    <t>Cauzer</t>
  </si>
  <si>
    <t>FEB 300S</t>
  </si>
  <si>
    <t>Gueraldo</t>
  </si>
  <si>
    <t>Rullo</t>
  </si>
  <si>
    <t>ASC Cittadella</t>
  </si>
  <si>
    <t>Menichelli</t>
  </si>
  <si>
    <t>HW 100</t>
  </si>
  <si>
    <t>Sergio</t>
  </si>
  <si>
    <t>Stefano</t>
  </si>
  <si>
    <t>Federico</t>
  </si>
  <si>
    <t>Unlimited A</t>
  </si>
  <si>
    <t>Franchi</t>
  </si>
  <si>
    <t>Lotti</t>
  </si>
  <si>
    <t>AA MPR FT</t>
  </si>
  <si>
    <t>Angela</t>
  </si>
  <si>
    <t>Bertelè</t>
  </si>
  <si>
    <t xml:space="preserve">AA MPR </t>
  </si>
  <si>
    <t>Paola</t>
  </si>
  <si>
    <t>Di Tommaso</t>
  </si>
  <si>
    <t>Schoepflin</t>
  </si>
  <si>
    <t>Francesco</t>
  </si>
  <si>
    <t>Massimo</t>
  </si>
  <si>
    <t>Mauro</t>
  </si>
  <si>
    <t>Ciancamerla</t>
  </si>
  <si>
    <t>Forti</t>
  </si>
  <si>
    <t>Loris</t>
  </si>
  <si>
    <t>Giorgi</t>
  </si>
  <si>
    <t>FAS 611</t>
  </si>
  <si>
    <t>Paolo</t>
  </si>
  <si>
    <t>Gatti</t>
  </si>
  <si>
    <t>Anschutz 2002</t>
  </si>
  <si>
    <t>Vigevano</t>
  </si>
  <si>
    <t>Salvatore</t>
  </si>
  <si>
    <t>HW 977</t>
  </si>
  <si>
    <t>Colombini</t>
  </si>
  <si>
    <t xml:space="preserve">Marco </t>
  </si>
  <si>
    <t>Unlimited B</t>
  </si>
  <si>
    <t>FWB P70 FT</t>
  </si>
  <si>
    <t>Dino</t>
  </si>
  <si>
    <t>Niccolini</t>
  </si>
  <si>
    <t xml:space="preserve">STEYR </t>
  </si>
  <si>
    <t>DAYSTATE</t>
  </si>
  <si>
    <t>Franco</t>
  </si>
  <si>
    <t>Le Colmate</t>
  </si>
  <si>
    <t>Pietro</t>
  </si>
  <si>
    <t>D'Amico</t>
  </si>
  <si>
    <t>Aldo</t>
  </si>
  <si>
    <t>Boncompagni</t>
  </si>
  <si>
    <t>AA EV2</t>
  </si>
  <si>
    <t>Sporter</t>
  </si>
  <si>
    <t>#</t>
  </si>
  <si>
    <t>Name</t>
  </si>
  <si>
    <t>Surname</t>
  </si>
  <si>
    <t>Rifle</t>
  </si>
  <si>
    <t>Club</t>
  </si>
  <si>
    <t>Months</t>
  </si>
  <si>
    <t>Scoring</t>
  </si>
  <si>
    <t>Nov</t>
  </si>
  <si>
    <t>Dic</t>
  </si>
  <si>
    <t>Gen</t>
  </si>
  <si>
    <t>Feb</t>
  </si>
  <si>
    <t>Mar</t>
  </si>
  <si>
    <t>Apr</t>
  </si>
  <si>
    <t>First
Score</t>
  </si>
  <si>
    <t>Second
score</t>
  </si>
  <si>
    <t>Total
score</t>
  </si>
  <si>
    <t>Maria</t>
  </si>
  <si>
    <t>Rodighiero</t>
  </si>
  <si>
    <t>Spazzavento</t>
  </si>
  <si>
    <t>Cinzia</t>
  </si>
  <si>
    <t>Turi</t>
  </si>
  <si>
    <t>Marco</t>
  </si>
  <si>
    <t>Giolli</t>
  </si>
  <si>
    <t>Simone</t>
  </si>
  <si>
    <t>Chiari</t>
  </si>
  <si>
    <t>Buono</t>
  </si>
  <si>
    <t>Enrico</t>
  </si>
  <si>
    <t>Francalanci</t>
  </si>
  <si>
    <t>Roberto</t>
  </si>
  <si>
    <t>Magherini</t>
  </si>
  <si>
    <t>Fantoni</t>
  </si>
  <si>
    <t>Benedetta</t>
  </si>
  <si>
    <t>Contini</t>
  </si>
  <si>
    <t>Alberto</t>
  </si>
  <si>
    <t>Pennecchi</t>
  </si>
  <si>
    <t>Pagnini</t>
  </si>
  <si>
    <t>Michele</t>
  </si>
  <si>
    <t>Niccolai</t>
  </si>
  <si>
    <t>Alessandro</t>
  </si>
  <si>
    <t>Morelli</t>
  </si>
  <si>
    <t>Filippo</t>
  </si>
  <si>
    <t>Luca</t>
  </si>
  <si>
    <t>Antonello</t>
  </si>
  <si>
    <t>BRAC Postal Match 2013-2014</t>
  </si>
  <si>
    <t>Springer</t>
  </si>
  <si>
    <t>Gianni</t>
  </si>
  <si>
    <t>Cosci</t>
  </si>
  <si>
    <t>Fernando</t>
  </si>
  <si>
    <t>Walter</t>
  </si>
  <si>
    <t>Umberto</t>
  </si>
  <si>
    <t>Ottorino</t>
  </si>
  <si>
    <t>Angelo</t>
  </si>
  <si>
    <t>Manuela</t>
  </si>
  <si>
    <t>Terry</t>
  </si>
  <si>
    <t>David</t>
  </si>
  <si>
    <t>Bellotti</t>
  </si>
  <si>
    <t>Pieretti</t>
  </si>
  <si>
    <t>Guerlando</t>
  </si>
  <si>
    <t>Maruelli</t>
  </si>
  <si>
    <t>Moroni</t>
  </si>
  <si>
    <t>Sula</t>
  </si>
  <si>
    <t>Pianegonda</t>
  </si>
  <si>
    <t>Besenzoni</t>
  </si>
  <si>
    <t>Anschutz 8002</t>
  </si>
  <si>
    <t>Stayer</t>
  </si>
  <si>
    <t>Air Gaàrt</t>
  </si>
  <si>
    <t>Pezzarossi</t>
  </si>
  <si>
    <t>Crestanello</t>
  </si>
  <si>
    <t>Gamo</t>
  </si>
  <si>
    <t>FWB 300s</t>
  </si>
  <si>
    <t>FWB 300</t>
  </si>
  <si>
    <t>FWB300s</t>
  </si>
  <si>
    <t>Enzo</t>
  </si>
  <si>
    <t>Grillo</t>
  </si>
  <si>
    <t>Castagna</t>
  </si>
  <si>
    <t>Sudati</t>
  </si>
  <si>
    <t>Fabrizio</t>
  </si>
  <si>
    <t>FWB700 alu</t>
  </si>
  <si>
    <t>FWB 700 alu</t>
  </si>
  <si>
    <t>FWB 800</t>
  </si>
  <si>
    <t>FWB 700</t>
  </si>
  <si>
    <t>LG 300xt</t>
  </si>
  <si>
    <t>AA S410</t>
  </si>
  <si>
    <t>AA S400</t>
  </si>
  <si>
    <t>WALTHER 300LG</t>
  </si>
  <si>
    <t>AA 410</t>
  </si>
  <si>
    <t>Rossi</t>
  </si>
  <si>
    <t>Niccolò</t>
  </si>
  <si>
    <t>Matteucci</t>
  </si>
  <si>
    <t>Sauro</t>
  </si>
  <si>
    <t>Calamai</t>
  </si>
  <si>
    <t>Adolfo</t>
  </si>
  <si>
    <t>Filippi</t>
  </si>
  <si>
    <t>Cascina</t>
  </si>
  <si>
    <t>Davide</t>
  </si>
  <si>
    <t>Innocenti</t>
  </si>
  <si>
    <t>ASD Lugnano</t>
  </si>
  <si>
    <t>Dante</t>
  </si>
  <si>
    <t>Cherubini</t>
  </si>
  <si>
    <t>Ceccagnoli</t>
  </si>
  <si>
    <t>Chinellato</t>
  </si>
  <si>
    <t>Redi</t>
  </si>
  <si>
    <t>GS FT Veneto</t>
  </si>
  <si>
    <t>Dario</t>
  </si>
  <si>
    <t>Vaccaretti</t>
  </si>
  <si>
    <t>Masiero</t>
  </si>
  <si>
    <t>Antonio</t>
  </si>
  <si>
    <t>Giada</t>
  </si>
  <si>
    <t>AA TX200</t>
  </si>
  <si>
    <t>Paolino</t>
  </si>
  <si>
    <t>Bellemo</t>
  </si>
  <si>
    <t>Elia</t>
  </si>
  <si>
    <t>WALTHER LGR</t>
  </si>
  <si>
    <t>BENJAMIN</t>
  </si>
  <si>
    <t>CZ 200S</t>
  </si>
  <si>
    <t>Third
score</t>
  </si>
  <si>
    <t>Fabio</t>
  </si>
  <si>
    <t>Palermo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</si>
</sst>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0;[Red]0.00"/>
  </numFmts>
  <fonts count="36">
    <font>
      <sz val="12"/>
      <color indexed="8"/>
      <name val="Calibri"/>
      <family val="2"/>
    </font>
    <font>
      <sz val="10"/>
      <name val="Arial"/>
      <family val="0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0"/>
      <name val="Times New Roman"/>
      <family val="1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8"/>
      <name val="Arial"/>
      <family val="2"/>
    </font>
    <font>
      <sz val="22"/>
      <color indexed="8"/>
      <name val="Calibri"/>
      <family val="0"/>
    </font>
    <font>
      <b/>
      <sz val="14"/>
      <color indexed="8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4"/>
      <color indexed="10"/>
      <name val="Arial"/>
      <family val="2"/>
    </font>
    <font>
      <sz val="16"/>
      <color indexed="9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4" fillId="0" borderId="0">
      <alignment vertical="center"/>
      <protection/>
    </xf>
    <xf numFmtId="0" fontId="0" fillId="4" borderId="7" applyNumberFormat="0" applyAlignment="0" applyProtection="0"/>
    <xf numFmtId="0" fontId="15" fillId="2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24" fillId="18" borderId="10" xfId="0" applyFont="1" applyFill="1" applyBorder="1" applyAlignment="1">
      <alignment horizontal="center"/>
    </xf>
    <xf numFmtId="0" fontId="25" fillId="0" borderId="0" xfId="57" applyFont="1">
      <alignment vertical="center"/>
      <protection/>
    </xf>
    <xf numFmtId="0" fontId="26" fillId="0" borderId="0" xfId="57" applyFont="1">
      <alignment vertical="center"/>
      <protection/>
    </xf>
    <xf numFmtId="0" fontId="27" fillId="0" borderId="0" xfId="0" applyFont="1" applyAlignment="1">
      <alignment/>
    </xf>
    <xf numFmtId="0" fontId="24" fillId="8" borderId="0" xfId="0" applyFont="1" applyFill="1" applyAlignment="1">
      <alignment/>
    </xf>
    <xf numFmtId="178" fontId="23" fillId="0" borderId="11" xfId="0" applyNumberFormat="1" applyFont="1" applyBorder="1" applyAlignment="1">
      <alignment horizontal="center"/>
    </xf>
    <xf numFmtId="0" fontId="1" fillId="8" borderId="0" xfId="57" applyFont="1" applyFill="1">
      <alignment vertical="center"/>
      <protection/>
    </xf>
    <xf numFmtId="178" fontId="24" fillId="5" borderId="11" xfId="0" applyNumberFormat="1" applyFont="1" applyFill="1" applyBorder="1" applyAlignment="1">
      <alignment horizontal="center"/>
    </xf>
    <xf numFmtId="178" fontId="23" fillId="5" borderId="0" xfId="0" applyNumberFormat="1" applyFont="1" applyFill="1" applyBorder="1" applyAlignment="1">
      <alignment horizontal="center"/>
    </xf>
    <xf numFmtId="0" fontId="25" fillId="0" borderId="0" xfId="57" applyFont="1" applyFill="1">
      <alignment vertical="center"/>
      <protection/>
    </xf>
    <xf numFmtId="0" fontId="26" fillId="0" borderId="0" xfId="57" applyFont="1" applyFill="1">
      <alignment vertical="center"/>
      <protection/>
    </xf>
    <xf numFmtId="0" fontId="0" fillId="0" borderId="0" xfId="0" applyBorder="1" applyAlignment="1">
      <alignment/>
    </xf>
    <xf numFmtId="0" fontId="25" fillId="0" borderId="0" xfId="57" applyFont="1" applyFill="1" applyBorder="1">
      <alignment vertical="center"/>
      <protection/>
    </xf>
    <xf numFmtId="0" fontId="1" fillId="0" borderId="0" xfId="57" applyFont="1">
      <alignment vertical="center"/>
      <protection/>
    </xf>
    <xf numFmtId="0" fontId="24" fillId="0" borderId="0" xfId="0" applyFont="1" applyFill="1" applyBorder="1" applyAlignment="1">
      <alignment horizontal="center"/>
    </xf>
    <xf numFmtId="0" fontId="28" fillId="8" borderId="0" xfId="0" applyFont="1" applyFill="1" applyAlignment="1">
      <alignment/>
    </xf>
    <xf numFmtId="0" fontId="25" fillId="0" borderId="0" xfId="57" applyFont="1" applyBorder="1">
      <alignment vertical="center"/>
      <protection/>
    </xf>
    <xf numFmtId="0" fontId="0" fillId="0" borderId="0" xfId="0" applyFill="1" applyAlignment="1">
      <alignment horizontal="center" vertical="center"/>
    </xf>
    <xf numFmtId="0" fontId="29" fillId="1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2" fillId="12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Foglio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"/>
          <c:y val="0.19025"/>
          <c:w val="0.78675"/>
          <c:h val="0.78525"/>
        </c:manualLayout>
      </c:layout>
      <c:pie3DChart>
        <c:varyColors val="1"/>
        <c:ser>
          <c:idx val="0"/>
          <c:order val="0"/>
          <c:tx>
            <c:strRef>
              <c:f>Sheet2!$B$4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003366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339966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808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solidFill>
                  <a:srgbClr val="9999FF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solidFill>
                  <a:srgbClr val="FFCC99"/>
                </a:solidFill>
              </a:ln>
            </c:spPr>
          </c:dPt>
          <c:cat>
            <c:strRef>
              <c:f>Sheet2!$A$5:$A$18</c:f>
              <c:strCache/>
            </c:strRef>
          </c:cat>
          <c:val>
            <c:numRef>
              <c:f>Sheet2!$B$5:$B$18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75"/>
          <c:y val="0.2265"/>
          <c:w val="0.119"/>
          <c:h val="0.7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104775</xdr:rowOff>
    </xdr:from>
    <xdr:to>
      <xdr:col>2</xdr:col>
      <xdr:colOff>762000</xdr:colOff>
      <xdr:row>2</xdr:row>
      <xdr:rowOff>342900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11239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104775</xdr:rowOff>
    </xdr:from>
    <xdr:to>
      <xdr:col>2</xdr:col>
      <xdr:colOff>628650</xdr:colOff>
      <xdr:row>2</xdr:row>
      <xdr:rowOff>342900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9715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104775</xdr:rowOff>
    </xdr:from>
    <xdr:to>
      <xdr:col>2</xdr:col>
      <xdr:colOff>752475</xdr:colOff>
      <xdr:row>2</xdr:row>
      <xdr:rowOff>342900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9537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104775</xdr:rowOff>
    </xdr:from>
    <xdr:to>
      <xdr:col>2</xdr:col>
      <xdr:colOff>619125</xdr:colOff>
      <xdr:row>2</xdr:row>
      <xdr:rowOff>342900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9620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104775</xdr:rowOff>
    </xdr:from>
    <xdr:to>
      <xdr:col>2</xdr:col>
      <xdr:colOff>619125</xdr:colOff>
      <xdr:row>2</xdr:row>
      <xdr:rowOff>342900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9620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104775</xdr:rowOff>
    </xdr:from>
    <xdr:to>
      <xdr:col>2</xdr:col>
      <xdr:colOff>704850</xdr:colOff>
      <xdr:row>2</xdr:row>
      <xdr:rowOff>342900</xdr:rowOff>
    </xdr:to>
    <xdr:pic>
      <xdr:nvPicPr>
        <xdr:cNvPr id="3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477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104775</xdr:rowOff>
    </xdr:from>
    <xdr:to>
      <xdr:col>2</xdr:col>
      <xdr:colOff>762000</xdr:colOff>
      <xdr:row>2</xdr:row>
      <xdr:rowOff>342900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112395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1</xdr:row>
      <xdr:rowOff>114300</xdr:rowOff>
    </xdr:from>
    <xdr:to>
      <xdr:col>11</xdr:col>
      <xdr:colOff>409575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3476625" y="314325"/>
        <a:ext cx="61531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82" sheet="Iscritti"/>
  </cacheSource>
  <cacheFields count="3">
    <cacheField name="Nome">
      <sharedItems containsMixedTypes="0"/>
    </cacheField>
    <cacheField name="Cognome">
      <sharedItems containsMixedTypes="0"/>
    </cacheField>
    <cacheField name="Club">
      <sharedItems containsMixedTypes="0" count="14">
        <s v="ASC Cittadella"/>
        <s v="GS FT Veneto"/>
        <s v="Air Gaàrt"/>
        <s v="ASD Lugnano"/>
        <s v="Vigevano"/>
        <s v="Spazzavento"/>
        <s v="F.T. Lazio"/>
        <s v="Lupi Airguns"/>
        <s v="Le Colmate"/>
        <s v="F.T. Campania"/>
        <s v="FT Calabria"/>
        <s v="Cascina"/>
        <s v="FT Campania"/>
        <s v="Palerm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9" firstHeaderRow="2" firstDataRow="2" firstDataCol="1"/>
  <pivotFields count="3">
    <pivotField dataField="1" compact="0" outline="0" subtotalTop="0" showAll="0"/>
    <pivotField compact="0" outline="0" subtotalTop="0" showAll="0"/>
    <pivotField axis="axisRow" compact="0" outline="0" subtotalTop="0" showAll="0">
      <items count="15">
        <item x="2"/>
        <item x="0"/>
        <item x="3"/>
        <item x="11"/>
        <item x="9"/>
        <item x="6"/>
        <item x="10"/>
        <item x="12"/>
        <item x="1"/>
        <item x="8"/>
        <item x="7"/>
        <item x="13"/>
        <item x="5"/>
        <item x="4"/>
        <item t="default"/>
      </items>
    </pivotField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nteggio di Nom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K22" sqref="K22"/>
    </sheetView>
  </sheetViews>
  <sheetFormatPr defaultColWidth="8.625" defaultRowHeight="15.75"/>
  <cols>
    <col min="1" max="1" width="3.625" style="0" customWidth="1"/>
    <col min="2" max="2" width="6.875" style="1" customWidth="1"/>
    <col min="3" max="3" width="11.625" style="0" customWidth="1"/>
    <col min="4" max="4" width="12.625" style="0" customWidth="1"/>
    <col min="5" max="5" width="15.125" style="0" customWidth="1"/>
    <col min="6" max="6" width="15.875" style="0" customWidth="1"/>
    <col min="7" max="7" width="2.00390625" style="0" customWidth="1"/>
    <col min="8" max="13" width="10.375" style="0" customWidth="1"/>
    <col min="14" max="14" width="2.00390625" style="0" customWidth="1"/>
    <col min="15" max="15" width="11.375" style="0" customWidth="1"/>
    <col min="16" max="18" width="11.375" style="0" hidden="1" customWidth="1"/>
    <col min="19" max="19" width="2.50390625" style="0" customWidth="1"/>
  </cols>
  <sheetData>
    <row r="1" ht="39" customHeight="1"/>
    <row r="2" spans="4:5" ht="39" customHeight="1">
      <c r="D2" s="2" t="s">
        <v>163</v>
      </c>
      <c r="E2" s="2"/>
    </row>
    <row r="3" spans="4:5" ht="39" customHeight="1">
      <c r="D3" s="3" t="s">
        <v>119</v>
      </c>
      <c r="E3" s="3"/>
    </row>
    <row r="4" spans="1:18" s="7" customFormat="1" ht="24" customHeight="1">
      <c r="A4" s="4"/>
      <c r="B4" s="5" t="s">
        <v>120</v>
      </c>
      <c r="C4" s="5" t="s">
        <v>121</v>
      </c>
      <c r="D4" s="5" t="s">
        <v>122</v>
      </c>
      <c r="E4" s="5" t="s">
        <v>123</v>
      </c>
      <c r="F4" s="5" t="s">
        <v>124</v>
      </c>
      <c r="G4" s="6"/>
      <c r="H4" s="46" t="s">
        <v>125</v>
      </c>
      <c r="I4" s="46"/>
      <c r="J4" s="46"/>
      <c r="K4" s="46"/>
      <c r="L4" s="46"/>
      <c r="M4" s="46"/>
      <c r="N4" s="6"/>
      <c r="O4" s="46" t="s">
        <v>126</v>
      </c>
      <c r="P4" s="46"/>
      <c r="Q4" s="46"/>
      <c r="R4" s="46"/>
    </row>
    <row r="5" spans="1:19" s="7" customFormat="1" ht="33" customHeight="1">
      <c r="A5" s="8"/>
      <c r="B5" s="8"/>
      <c r="C5" s="8"/>
      <c r="D5" s="8"/>
      <c r="E5" s="8"/>
      <c r="F5" s="8"/>
      <c r="G5" s="8"/>
      <c r="H5" s="9" t="s">
        <v>127</v>
      </c>
      <c r="I5" s="9" t="s">
        <v>128</v>
      </c>
      <c r="J5" s="9" t="s">
        <v>129</v>
      </c>
      <c r="K5" s="9" t="s">
        <v>130</v>
      </c>
      <c r="L5" s="9" t="s">
        <v>131</v>
      </c>
      <c r="M5" s="9" t="s">
        <v>132</v>
      </c>
      <c r="N5" s="10"/>
      <c r="O5" s="11" t="s">
        <v>133</v>
      </c>
      <c r="P5" s="11" t="s">
        <v>134</v>
      </c>
      <c r="Q5" s="11" t="s">
        <v>235</v>
      </c>
      <c r="R5" s="11" t="s">
        <v>135</v>
      </c>
      <c r="S5" s="10"/>
    </row>
    <row r="6" spans="1:19" ht="16.5">
      <c r="A6" s="12"/>
      <c r="B6" s="13">
        <v>1</v>
      </c>
      <c r="C6" s="14" t="s">
        <v>141</v>
      </c>
      <c r="D6" s="15" t="s">
        <v>145</v>
      </c>
      <c r="E6" s="16" t="s">
        <v>202</v>
      </c>
      <c r="F6" s="16" t="s">
        <v>138</v>
      </c>
      <c r="G6" s="17"/>
      <c r="H6" s="18">
        <v>242.08</v>
      </c>
      <c r="I6" s="18"/>
      <c r="J6" s="18"/>
      <c r="K6" s="18"/>
      <c r="L6" s="18"/>
      <c r="M6" s="18"/>
      <c r="N6" s="19"/>
      <c r="O6" s="20">
        <f aca="true" t="shared" si="0" ref="O6:O26">LARGE(H6:M6,1)</f>
        <v>242.08</v>
      </c>
      <c r="P6" s="20" t="e">
        <f aca="true" t="shared" si="1" ref="P6:P26">LARGE(H6:M6,2)</f>
        <v>#NUM!</v>
      </c>
      <c r="Q6" s="20" t="e">
        <f>LARGE(H6:M6,3)</f>
        <v>#NUM!</v>
      </c>
      <c r="R6" s="21" t="e">
        <f>SUM(O6:Q6)</f>
        <v>#NUM!</v>
      </c>
      <c r="S6" s="12"/>
    </row>
    <row r="7" spans="1:19" ht="16.5">
      <c r="A7" s="12"/>
      <c r="B7" s="13">
        <f aca="true" t="shared" si="2" ref="B7:B26">B6+1</f>
        <v>2</v>
      </c>
      <c r="C7" s="14" t="s">
        <v>151</v>
      </c>
      <c r="D7" s="15" t="s">
        <v>152</v>
      </c>
      <c r="E7" s="16" t="s">
        <v>202</v>
      </c>
      <c r="F7" s="16" t="s">
        <v>138</v>
      </c>
      <c r="G7" s="17"/>
      <c r="H7" s="18">
        <v>239.06</v>
      </c>
      <c r="I7" s="18"/>
      <c r="J7" s="18"/>
      <c r="K7" s="18"/>
      <c r="L7" s="18"/>
      <c r="M7" s="18"/>
      <c r="N7" s="12"/>
      <c r="O7" s="20">
        <f t="shared" si="0"/>
        <v>239.06</v>
      </c>
      <c r="P7" s="20" t="e">
        <f t="shared" si="1"/>
        <v>#NUM!</v>
      </c>
      <c r="Q7" s="20" t="e">
        <f aca="true" t="shared" si="3" ref="Q7:Q26">LARGE(H7:M7,3)</f>
        <v>#NUM!</v>
      </c>
      <c r="R7" s="21" t="e">
        <f aca="true" t="shared" si="4" ref="R7:R26">SUM(O7:Q7)</f>
        <v>#NUM!</v>
      </c>
      <c r="S7" s="12"/>
    </row>
    <row r="8" spans="1:24" ht="16.5">
      <c r="A8" s="12"/>
      <c r="B8" s="13">
        <f t="shared" si="2"/>
        <v>3</v>
      </c>
      <c r="C8" s="22" t="s">
        <v>143</v>
      </c>
      <c r="D8" s="23" t="s">
        <v>144</v>
      </c>
      <c r="E8" s="16" t="s">
        <v>203</v>
      </c>
      <c r="F8" s="16" t="s">
        <v>138</v>
      </c>
      <c r="G8" s="17"/>
      <c r="H8" s="18">
        <v>238.06</v>
      </c>
      <c r="I8" s="18"/>
      <c r="J8" s="18"/>
      <c r="K8" s="18"/>
      <c r="L8" s="18"/>
      <c r="M8" s="18"/>
      <c r="N8" s="12"/>
      <c r="O8" s="20">
        <f t="shared" si="0"/>
        <v>238.06</v>
      </c>
      <c r="P8" s="20" t="e">
        <f t="shared" si="1"/>
        <v>#NUM!</v>
      </c>
      <c r="Q8" s="20" t="e">
        <f t="shared" si="3"/>
        <v>#NUM!</v>
      </c>
      <c r="R8" s="21" t="e">
        <f t="shared" si="4"/>
        <v>#NUM!</v>
      </c>
      <c r="S8" s="12"/>
      <c r="X8" s="24"/>
    </row>
    <row r="9" spans="1:24" ht="16.5">
      <c r="A9" s="12"/>
      <c r="B9" s="13">
        <f t="shared" si="2"/>
        <v>4</v>
      </c>
      <c r="C9" s="14" t="s">
        <v>90</v>
      </c>
      <c r="D9" s="15" t="s">
        <v>206</v>
      </c>
      <c r="E9" s="16" t="s">
        <v>202</v>
      </c>
      <c r="F9" s="16" t="s">
        <v>138</v>
      </c>
      <c r="G9" s="17"/>
      <c r="H9" s="18">
        <v>237.03</v>
      </c>
      <c r="I9" s="18"/>
      <c r="J9" s="18"/>
      <c r="K9" s="18"/>
      <c r="L9" s="18"/>
      <c r="M9" s="18"/>
      <c r="N9" s="12"/>
      <c r="O9" s="20">
        <f t="shared" si="0"/>
        <v>237.03</v>
      </c>
      <c r="P9" s="20" t="e">
        <f t="shared" si="1"/>
        <v>#NUM!</v>
      </c>
      <c r="Q9" s="20" t="e">
        <f t="shared" si="3"/>
        <v>#NUM!</v>
      </c>
      <c r="R9" s="21" t="e">
        <f t="shared" si="4"/>
        <v>#NUM!</v>
      </c>
      <c r="S9" s="12"/>
      <c r="X9" s="24"/>
    </row>
    <row r="10" spans="1:24" ht="16.5">
      <c r="A10" s="12"/>
      <c r="B10" s="13">
        <f t="shared" si="2"/>
        <v>5</v>
      </c>
      <c r="C10" s="14" t="s">
        <v>146</v>
      </c>
      <c r="D10" s="15" t="s">
        <v>147</v>
      </c>
      <c r="E10" s="16" t="s">
        <v>203</v>
      </c>
      <c r="F10" s="16" t="s">
        <v>138</v>
      </c>
      <c r="G10" s="17"/>
      <c r="H10" s="18">
        <v>237.02</v>
      </c>
      <c r="I10" s="18"/>
      <c r="J10" s="18"/>
      <c r="K10" s="18"/>
      <c r="L10" s="18"/>
      <c r="M10" s="18"/>
      <c r="N10" s="12"/>
      <c r="O10" s="20">
        <f t="shared" si="0"/>
        <v>237.02</v>
      </c>
      <c r="P10" s="20" t="e">
        <f t="shared" si="1"/>
        <v>#NUM!</v>
      </c>
      <c r="Q10" s="20" t="e">
        <f t="shared" si="3"/>
        <v>#NUM!</v>
      </c>
      <c r="R10" s="21" t="e">
        <f t="shared" si="4"/>
        <v>#NUM!</v>
      </c>
      <c r="S10" s="19"/>
      <c r="T10" s="26"/>
      <c r="U10" s="26"/>
      <c r="V10" s="26"/>
      <c r="W10" s="26"/>
      <c r="X10" s="27"/>
    </row>
    <row r="11" spans="1:24" ht="16.5">
      <c r="A11" s="12"/>
      <c r="B11" s="13">
        <f t="shared" si="2"/>
        <v>6</v>
      </c>
      <c r="C11" s="14" t="s">
        <v>207</v>
      </c>
      <c r="D11" s="15" t="s">
        <v>208</v>
      </c>
      <c r="E11" s="16" t="s">
        <v>203</v>
      </c>
      <c r="F11" s="16" t="s">
        <v>138</v>
      </c>
      <c r="G11" s="17"/>
      <c r="H11" s="18">
        <v>236.04</v>
      </c>
      <c r="I11" s="18"/>
      <c r="J11" s="18"/>
      <c r="K11" s="18"/>
      <c r="L11" s="18"/>
      <c r="M11" s="18"/>
      <c r="N11" s="12"/>
      <c r="O11" s="20">
        <f t="shared" si="0"/>
        <v>236.04</v>
      </c>
      <c r="P11" s="20" t="e">
        <f t="shared" si="1"/>
        <v>#NUM!</v>
      </c>
      <c r="Q11" s="20" t="e">
        <f t="shared" si="3"/>
        <v>#NUM!</v>
      </c>
      <c r="R11" s="21" t="e">
        <f t="shared" si="4"/>
        <v>#NUM!</v>
      </c>
      <c r="S11" s="12"/>
      <c r="X11" s="24"/>
    </row>
    <row r="12" spans="1:24" ht="16.5">
      <c r="A12" s="12"/>
      <c r="B12" s="13">
        <f t="shared" si="2"/>
        <v>7</v>
      </c>
      <c r="C12" s="14" t="s">
        <v>236</v>
      </c>
      <c r="D12" s="15" t="s">
        <v>0</v>
      </c>
      <c r="E12" s="16" t="s">
        <v>203</v>
      </c>
      <c r="F12" s="16" t="s">
        <v>237</v>
      </c>
      <c r="G12" s="17"/>
      <c r="H12" s="18">
        <v>236.03</v>
      </c>
      <c r="I12" s="18"/>
      <c r="J12" s="18"/>
      <c r="K12" s="18"/>
      <c r="L12" s="18"/>
      <c r="M12" s="18"/>
      <c r="N12" s="12"/>
      <c r="O12" s="20">
        <f t="shared" si="0"/>
        <v>236.03</v>
      </c>
      <c r="P12" s="20" t="e">
        <f t="shared" si="1"/>
        <v>#NUM!</v>
      </c>
      <c r="Q12" s="20" t="e">
        <f t="shared" si="3"/>
        <v>#NUM!</v>
      </c>
      <c r="R12" s="21" t="e">
        <f t="shared" si="4"/>
        <v>#NUM!</v>
      </c>
      <c r="S12" s="12"/>
      <c r="X12" s="24"/>
    </row>
    <row r="13" spans="1:24" ht="16.5">
      <c r="A13" s="12"/>
      <c r="B13" s="13">
        <f t="shared" si="2"/>
        <v>8</v>
      </c>
      <c r="C13" s="14" t="s">
        <v>136</v>
      </c>
      <c r="D13" s="15" t="s">
        <v>137</v>
      </c>
      <c r="E13" s="16" t="s">
        <v>203</v>
      </c>
      <c r="F13" s="16" t="s">
        <v>138</v>
      </c>
      <c r="G13" s="17"/>
      <c r="H13" s="18">
        <v>234.07</v>
      </c>
      <c r="I13" s="18"/>
      <c r="J13" s="18"/>
      <c r="K13" s="18"/>
      <c r="L13" s="18"/>
      <c r="M13" s="18"/>
      <c r="N13" s="12"/>
      <c r="O13" s="20">
        <f t="shared" si="0"/>
        <v>234.07</v>
      </c>
      <c r="P13" s="20" t="e">
        <f t="shared" si="1"/>
        <v>#NUM!</v>
      </c>
      <c r="Q13" s="20" t="e">
        <f t="shared" si="3"/>
        <v>#NUM!</v>
      </c>
      <c r="R13" s="21" t="e">
        <f t="shared" si="4"/>
        <v>#NUM!</v>
      </c>
      <c r="S13" s="12"/>
      <c r="X13" s="24"/>
    </row>
    <row r="14" spans="1:24" ht="16.5">
      <c r="A14" s="12"/>
      <c r="B14" s="13">
        <f t="shared" si="2"/>
        <v>9</v>
      </c>
      <c r="C14" s="22" t="s">
        <v>141</v>
      </c>
      <c r="D14" s="23" t="s">
        <v>142</v>
      </c>
      <c r="E14" s="16" t="s">
        <v>203</v>
      </c>
      <c r="F14" s="16" t="s">
        <v>138</v>
      </c>
      <c r="G14" s="28"/>
      <c r="H14" s="18">
        <v>233.04</v>
      </c>
      <c r="I14" s="18"/>
      <c r="J14" s="18"/>
      <c r="K14" s="18"/>
      <c r="L14" s="18"/>
      <c r="M14" s="18"/>
      <c r="N14" s="19"/>
      <c r="O14" s="20">
        <f t="shared" si="0"/>
        <v>233.04</v>
      </c>
      <c r="P14" s="20" t="e">
        <f t="shared" si="1"/>
        <v>#NUM!</v>
      </c>
      <c r="Q14" s="20" t="e">
        <f t="shared" si="3"/>
        <v>#NUM!</v>
      </c>
      <c r="R14" s="21" t="e">
        <f t="shared" si="4"/>
        <v>#NUM!</v>
      </c>
      <c r="S14" s="12"/>
      <c r="X14" s="24"/>
    </row>
    <row r="15" spans="1:24" ht="16.5">
      <c r="A15" s="12"/>
      <c r="B15" s="13">
        <f t="shared" si="2"/>
        <v>10</v>
      </c>
      <c r="C15" s="14" t="s">
        <v>156</v>
      </c>
      <c r="D15" s="15" t="s">
        <v>157</v>
      </c>
      <c r="E15" s="16" t="s">
        <v>203</v>
      </c>
      <c r="F15" s="16" t="s">
        <v>213</v>
      </c>
      <c r="G15" s="17"/>
      <c r="H15" s="18">
        <v>232.04</v>
      </c>
      <c r="I15" s="18"/>
      <c r="J15" s="18"/>
      <c r="K15" s="18"/>
      <c r="L15" s="18"/>
      <c r="M15" s="18"/>
      <c r="N15" s="12"/>
      <c r="O15" s="20">
        <f t="shared" si="0"/>
        <v>232.04</v>
      </c>
      <c r="P15" s="20" t="e">
        <f t="shared" si="1"/>
        <v>#NUM!</v>
      </c>
      <c r="Q15" s="20" t="e">
        <f t="shared" si="3"/>
        <v>#NUM!</v>
      </c>
      <c r="R15" s="21" t="e">
        <f t="shared" si="4"/>
        <v>#NUM!</v>
      </c>
      <c r="S15" s="12"/>
      <c r="X15" s="24"/>
    </row>
    <row r="16" spans="1:24" ht="16.5">
      <c r="A16" s="12"/>
      <c r="B16" s="13">
        <f t="shared" si="2"/>
        <v>11</v>
      </c>
      <c r="C16" s="14" t="s">
        <v>160</v>
      </c>
      <c r="D16" s="15" t="s">
        <v>150</v>
      </c>
      <c r="E16" s="16" t="s">
        <v>202</v>
      </c>
      <c r="F16" s="16" t="s">
        <v>138</v>
      </c>
      <c r="G16" s="17"/>
      <c r="H16" s="18">
        <v>232.02</v>
      </c>
      <c r="I16" s="18"/>
      <c r="J16" s="18"/>
      <c r="K16" s="18"/>
      <c r="L16" s="18"/>
      <c r="M16" s="18"/>
      <c r="N16" s="19"/>
      <c r="O16" s="20">
        <f t="shared" si="0"/>
        <v>232.02</v>
      </c>
      <c r="P16" s="20" t="e">
        <f t="shared" si="1"/>
        <v>#NUM!</v>
      </c>
      <c r="Q16" s="20" t="e">
        <f t="shared" si="3"/>
        <v>#NUM!</v>
      </c>
      <c r="R16" s="21" t="e">
        <f t="shared" si="4"/>
        <v>#NUM!</v>
      </c>
      <c r="S16" s="12"/>
      <c r="X16" s="24"/>
    </row>
    <row r="17" spans="1:24" ht="16.5">
      <c r="A17" s="12"/>
      <c r="B17" s="13">
        <f t="shared" si="2"/>
        <v>12</v>
      </c>
      <c r="C17" s="14" t="s">
        <v>141</v>
      </c>
      <c r="D17" s="15" t="s">
        <v>155</v>
      </c>
      <c r="E17" s="16" t="s">
        <v>203</v>
      </c>
      <c r="F17" s="16" t="s">
        <v>138</v>
      </c>
      <c r="G17" s="17"/>
      <c r="H17" s="18">
        <v>231.06</v>
      </c>
      <c r="I17" s="18"/>
      <c r="J17" s="18"/>
      <c r="K17" s="18"/>
      <c r="L17" s="18"/>
      <c r="M17" s="18"/>
      <c r="N17" s="12"/>
      <c r="O17" s="20">
        <f t="shared" si="0"/>
        <v>231.06</v>
      </c>
      <c r="P17" s="20" t="e">
        <f t="shared" si="1"/>
        <v>#NUM!</v>
      </c>
      <c r="Q17" s="20" t="e">
        <f t="shared" si="3"/>
        <v>#NUM!</v>
      </c>
      <c r="R17" s="21" t="e">
        <f t="shared" si="4"/>
        <v>#NUM!</v>
      </c>
      <c r="S17" s="12"/>
      <c r="X17" s="24"/>
    </row>
    <row r="18" spans="1:24" ht="16.5">
      <c r="A18" s="12"/>
      <c r="B18" s="13">
        <f t="shared" si="2"/>
        <v>13</v>
      </c>
      <c r="C18" s="25" t="s">
        <v>153</v>
      </c>
      <c r="D18" s="23" t="s">
        <v>154</v>
      </c>
      <c r="E18" s="16" t="s">
        <v>202</v>
      </c>
      <c r="F18" s="16" t="s">
        <v>138</v>
      </c>
      <c r="G18" s="17"/>
      <c r="H18" s="18">
        <v>230.01</v>
      </c>
      <c r="I18" s="18"/>
      <c r="J18" s="18"/>
      <c r="K18" s="18"/>
      <c r="L18" s="18"/>
      <c r="M18" s="18"/>
      <c r="N18" s="12"/>
      <c r="O18" s="20">
        <f t="shared" si="0"/>
        <v>230.01</v>
      </c>
      <c r="P18" s="20" t="e">
        <f t="shared" si="1"/>
        <v>#NUM!</v>
      </c>
      <c r="Q18" s="20" t="e">
        <f t="shared" si="3"/>
        <v>#NUM!</v>
      </c>
      <c r="R18" s="21" t="e">
        <f t="shared" si="4"/>
        <v>#NUM!</v>
      </c>
      <c r="S18" s="12"/>
      <c r="X18" s="24"/>
    </row>
    <row r="19" spans="1:24" ht="16.5">
      <c r="A19" s="12"/>
      <c r="B19" s="13">
        <f t="shared" si="2"/>
        <v>14</v>
      </c>
      <c r="C19" s="14" t="s">
        <v>158</v>
      </c>
      <c r="D19" s="15" t="s">
        <v>159</v>
      </c>
      <c r="E19" s="16" t="s">
        <v>203</v>
      </c>
      <c r="F19" s="16" t="s">
        <v>213</v>
      </c>
      <c r="G19" s="17"/>
      <c r="H19" s="18">
        <v>228.03</v>
      </c>
      <c r="I19" s="18"/>
      <c r="J19" s="18"/>
      <c r="K19" s="18"/>
      <c r="L19" s="18"/>
      <c r="M19" s="18"/>
      <c r="N19" s="12"/>
      <c r="O19" s="20">
        <f t="shared" si="0"/>
        <v>228.03</v>
      </c>
      <c r="P19" s="20" t="e">
        <f t="shared" si="1"/>
        <v>#NUM!</v>
      </c>
      <c r="Q19" s="20" t="e">
        <f t="shared" si="3"/>
        <v>#NUM!</v>
      </c>
      <c r="R19" s="21" t="e">
        <f t="shared" si="4"/>
        <v>#NUM!</v>
      </c>
      <c r="S19" s="12"/>
      <c r="X19" s="24"/>
    </row>
    <row r="20" spans="1:24" ht="16.5">
      <c r="A20" s="12"/>
      <c r="B20" s="13">
        <f t="shared" si="2"/>
        <v>15</v>
      </c>
      <c r="C20" s="14" t="s">
        <v>139</v>
      </c>
      <c r="D20" s="15" t="s">
        <v>140</v>
      </c>
      <c r="E20" s="16" t="s">
        <v>202</v>
      </c>
      <c r="F20" s="16" t="s">
        <v>138</v>
      </c>
      <c r="G20" s="17"/>
      <c r="H20" s="18">
        <v>228.02</v>
      </c>
      <c r="I20" s="18"/>
      <c r="J20" s="18"/>
      <c r="K20" s="18"/>
      <c r="L20" s="18"/>
      <c r="M20" s="18"/>
      <c r="N20" s="12"/>
      <c r="O20" s="20">
        <f t="shared" si="0"/>
        <v>228.02</v>
      </c>
      <c r="P20" s="20" t="e">
        <f t="shared" si="1"/>
        <v>#NUM!</v>
      </c>
      <c r="Q20" s="20" t="e">
        <f t="shared" si="3"/>
        <v>#NUM!</v>
      </c>
      <c r="R20" s="21" t="e">
        <f t="shared" si="4"/>
        <v>#NUM!</v>
      </c>
      <c r="S20" s="12"/>
      <c r="X20" s="24"/>
    </row>
    <row r="21" spans="1:24" ht="16.5">
      <c r="A21" s="12"/>
      <c r="B21" s="13">
        <f t="shared" si="2"/>
        <v>16</v>
      </c>
      <c r="C21" s="25" t="s">
        <v>214</v>
      </c>
      <c r="D21" s="23" t="s">
        <v>215</v>
      </c>
      <c r="E21" s="16" t="s">
        <v>203</v>
      </c>
      <c r="F21" s="16" t="s">
        <v>213</v>
      </c>
      <c r="G21" s="17"/>
      <c r="H21" s="18">
        <v>227.02</v>
      </c>
      <c r="I21" s="18"/>
      <c r="J21" s="18"/>
      <c r="K21" s="18"/>
      <c r="L21" s="18"/>
      <c r="M21" s="18"/>
      <c r="N21" s="12"/>
      <c r="O21" s="20">
        <f t="shared" si="0"/>
        <v>227.02</v>
      </c>
      <c r="P21" s="20" t="e">
        <f t="shared" si="1"/>
        <v>#NUM!</v>
      </c>
      <c r="Q21" s="20" t="e">
        <f t="shared" si="3"/>
        <v>#NUM!</v>
      </c>
      <c r="R21" s="21" t="e">
        <f t="shared" si="4"/>
        <v>#NUM!</v>
      </c>
      <c r="S21" s="12"/>
      <c r="X21" s="24"/>
    </row>
    <row r="22" spans="1:24" ht="16.5">
      <c r="A22" s="12"/>
      <c r="B22" s="13">
        <f t="shared" si="2"/>
        <v>17</v>
      </c>
      <c r="C22" s="14" t="s">
        <v>209</v>
      </c>
      <c r="D22" s="15" t="s">
        <v>210</v>
      </c>
      <c r="E22" s="16" t="s">
        <v>202</v>
      </c>
      <c r="F22" s="16" t="s">
        <v>138</v>
      </c>
      <c r="G22" s="17"/>
      <c r="H22" s="18">
        <v>226.02</v>
      </c>
      <c r="I22" s="18"/>
      <c r="J22" s="18"/>
      <c r="K22" s="18"/>
      <c r="L22" s="18"/>
      <c r="M22" s="18"/>
      <c r="N22" s="12"/>
      <c r="O22" s="20">
        <f t="shared" si="0"/>
        <v>226.02</v>
      </c>
      <c r="P22" s="20" t="e">
        <f t="shared" si="1"/>
        <v>#NUM!</v>
      </c>
      <c r="Q22" s="20" t="e">
        <f t="shared" si="3"/>
        <v>#NUM!</v>
      </c>
      <c r="R22" s="21" t="e">
        <f t="shared" si="4"/>
        <v>#NUM!</v>
      </c>
      <c r="S22" s="12"/>
      <c r="X22" s="24"/>
    </row>
    <row r="23" spans="1:24" ht="16.5">
      <c r="A23" s="12"/>
      <c r="B23" s="13">
        <f t="shared" si="2"/>
        <v>18</v>
      </c>
      <c r="C23" s="14" t="s">
        <v>148</v>
      </c>
      <c r="D23" s="15" t="s">
        <v>149</v>
      </c>
      <c r="E23" s="16" t="s">
        <v>203</v>
      </c>
      <c r="F23" s="16" t="s">
        <v>213</v>
      </c>
      <c r="G23" s="17"/>
      <c r="H23" s="18">
        <v>224.02</v>
      </c>
      <c r="I23" s="18"/>
      <c r="J23" s="18"/>
      <c r="K23" s="18"/>
      <c r="L23" s="18"/>
      <c r="M23" s="18"/>
      <c r="N23" s="12"/>
      <c r="O23" s="20">
        <f t="shared" si="0"/>
        <v>224.02</v>
      </c>
      <c r="P23" s="20" t="e">
        <f t="shared" si="1"/>
        <v>#NUM!</v>
      </c>
      <c r="Q23" s="20" t="e">
        <f t="shared" si="3"/>
        <v>#NUM!</v>
      </c>
      <c r="R23" s="21" t="e">
        <f t="shared" si="4"/>
        <v>#NUM!</v>
      </c>
      <c r="S23" s="12"/>
      <c r="X23" s="24"/>
    </row>
    <row r="24" spans="1:19" ht="16.5">
      <c r="A24" s="12"/>
      <c r="B24" s="13">
        <f t="shared" si="2"/>
        <v>19</v>
      </c>
      <c r="C24" s="25" t="s">
        <v>79</v>
      </c>
      <c r="D24" s="23" t="s">
        <v>157</v>
      </c>
      <c r="E24" s="16" t="s">
        <v>203</v>
      </c>
      <c r="F24" s="16" t="s">
        <v>213</v>
      </c>
      <c r="G24" s="17"/>
      <c r="H24" s="18">
        <v>224.01</v>
      </c>
      <c r="I24" s="18"/>
      <c r="J24" s="18"/>
      <c r="K24" s="18"/>
      <c r="L24" s="18"/>
      <c r="M24" s="18"/>
      <c r="N24" s="12"/>
      <c r="O24" s="20">
        <f t="shared" si="0"/>
        <v>224.01</v>
      </c>
      <c r="P24" s="20" t="e">
        <f t="shared" si="1"/>
        <v>#NUM!</v>
      </c>
      <c r="Q24" s="20" t="e">
        <f t="shared" si="3"/>
        <v>#NUM!</v>
      </c>
      <c r="R24" s="21" t="e">
        <f t="shared" si="4"/>
        <v>#NUM!</v>
      </c>
      <c r="S24" s="12"/>
    </row>
    <row r="25" spans="1:19" ht="16.5">
      <c r="A25" s="12"/>
      <c r="B25" s="13">
        <f>B24+1</f>
        <v>20</v>
      </c>
      <c r="C25" s="25" t="s">
        <v>211</v>
      </c>
      <c r="D25" s="23" t="s">
        <v>212</v>
      </c>
      <c r="E25" s="16" t="s">
        <v>203</v>
      </c>
      <c r="F25" s="16" t="s">
        <v>213</v>
      </c>
      <c r="G25" s="17"/>
      <c r="H25" s="18">
        <v>220</v>
      </c>
      <c r="I25" s="18"/>
      <c r="J25" s="18"/>
      <c r="K25" s="18"/>
      <c r="L25" s="18"/>
      <c r="M25" s="18"/>
      <c r="N25" s="12"/>
      <c r="O25" s="20">
        <f t="shared" si="0"/>
        <v>220</v>
      </c>
      <c r="P25" s="20" t="e">
        <f t="shared" si="1"/>
        <v>#NUM!</v>
      </c>
      <c r="Q25" s="20" t="e">
        <f t="shared" si="3"/>
        <v>#NUM!</v>
      </c>
      <c r="R25" s="21" t="e">
        <f t="shared" si="4"/>
        <v>#NUM!</v>
      </c>
      <c r="S25" s="12"/>
    </row>
    <row r="26" spans="1:19" ht="16.5">
      <c r="A26" s="12"/>
      <c r="B26" s="13">
        <f t="shared" si="2"/>
        <v>21</v>
      </c>
      <c r="C26" s="22" t="s">
        <v>143</v>
      </c>
      <c r="D26" s="23" t="s">
        <v>150</v>
      </c>
      <c r="E26" s="16" t="s">
        <v>203</v>
      </c>
      <c r="F26" s="16" t="s">
        <v>138</v>
      </c>
      <c r="G26" s="17"/>
      <c r="H26" s="18">
        <v>219</v>
      </c>
      <c r="I26" s="18"/>
      <c r="J26" s="18"/>
      <c r="K26" s="18"/>
      <c r="L26" s="18"/>
      <c r="M26" s="18"/>
      <c r="N26" s="19"/>
      <c r="O26" s="20">
        <f t="shared" si="0"/>
        <v>219</v>
      </c>
      <c r="P26" s="20" t="e">
        <f t="shared" si="1"/>
        <v>#NUM!</v>
      </c>
      <c r="Q26" s="20" t="e">
        <f t="shared" si="3"/>
        <v>#NUM!</v>
      </c>
      <c r="R26" s="21" t="e">
        <f t="shared" si="4"/>
        <v>#NUM!</v>
      </c>
      <c r="S26" s="12"/>
    </row>
  </sheetData>
  <sheetProtection selectLockedCells="1" selectUnlockedCells="1"/>
  <mergeCells count="2">
    <mergeCell ref="H4:M4"/>
    <mergeCell ref="O4:R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7"/>
  <sheetViews>
    <sheetView workbookViewId="0" topLeftCell="A1">
      <selection activeCell="V13" sqref="V13"/>
    </sheetView>
  </sheetViews>
  <sheetFormatPr defaultColWidth="8.625" defaultRowHeight="15.75"/>
  <cols>
    <col min="1" max="1" width="3.625" style="0" customWidth="1"/>
    <col min="2" max="2" width="6.875" style="1" customWidth="1"/>
    <col min="3" max="3" width="12.875" style="0" customWidth="1"/>
    <col min="4" max="4" width="17.00390625" style="0" customWidth="1"/>
    <col min="5" max="5" width="16.00390625" style="0" customWidth="1"/>
    <col min="6" max="6" width="15.875" style="0" customWidth="1"/>
    <col min="7" max="7" width="2.00390625" style="0" customWidth="1"/>
    <col min="8" max="13" width="10.375" style="0" customWidth="1"/>
    <col min="14" max="14" width="2.00390625" style="0" customWidth="1"/>
    <col min="15" max="15" width="11.375" style="0" customWidth="1"/>
    <col min="16" max="18" width="11.375" style="0" hidden="1" customWidth="1"/>
    <col min="19" max="19" width="2.50390625" style="0" customWidth="1"/>
  </cols>
  <sheetData>
    <row r="1" ht="39" customHeight="1"/>
    <row r="2" spans="4:5" ht="39" customHeight="1">
      <c r="D2" s="2" t="s">
        <v>163</v>
      </c>
      <c r="E2" s="2"/>
    </row>
    <row r="3" spans="4:5" ht="39" customHeight="1">
      <c r="D3" s="3" t="s">
        <v>80</v>
      </c>
      <c r="E3" s="3"/>
    </row>
    <row r="4" spans="1:18" s="33" customFormat="1" ht="24" customHeight="1">
      <c r="A4" s="30"/>
      <c r="B4" s="31" t="s">
        <v>120</v>
      </c>
      <c r="C4" s="5" t="s">
        <v>121</v>
      </c>
      <c r="D4" s="5" t="s">
        <v>122</v>
      </c>
      <c r="E4" s="5" t="s">
        <v>123</v>
      </c>
      <c r="F4" s="5" t="s">
        <v>124</v>
      </c>
      <c r="G4" s="32"/>
      <c r="H4" s="46" t="s">
        <v>125</v>
      </c>
      <c r="I4" s="46"/>
      <c r="J4" s="46"/>
      <c r="K4" s="46"/>
      <c r="L4" s="46"/>
      <c r="M4" s="46"/>
      <c r="N4" s="32"/>
      <c r="O4" s="46" t="s">
        <v>126</v>
      </c>
      <c r="P4" s="46"/>
      <c r="Q4" s="46"/>
      <c r="R4" s="46"/>
    </row>
    <row r="5" spans="1:19" s="33" customFormat="1" ht="33" customHeight="1">
      <c r="A5" s="34"/>
      <c r="B5" s="34"/>
      <c r="C5" s="34"/>
      <c r="D5" s="34"/>
      <c r="E5" s="34"/>
      <c r="F5" s="34"/>
      <c r="G5" s="34"/>
      <c r="H5" s="9" t="s">
        <v>127</v>
      </c>
      <c r="I5" s="9" t="s">
        <v>128</v>
      </c>
      <c r="J5" s="9" t="s">
        <v>129</v>
      </c>
      <c r="K5" s="9" t="s">
        <v>130</v>
      </c>
      <c r="L5" s="9" t="s">
        <v>131</v>
      </c>
      <c r="M5" s="9" t="s">
        <v>132</v>
      </c>
      <c r="N5" s="35"/>
      <c r="O5" s="11" t="s">
        <v>133</v>
      </c>
      <c r="P5" s="11" t="s">
        <v>134</v>
      </c>
      <c r="Q5" s="11" t="s">
        <v>235</v>
      </c>
      <c r="R5" s="11" t="s">
        <v>135</v>
      </c>
      <c r="S5" s="35"/>
    </row>
    <row r="6" spans="1:19" ht="16.5">
      <c r="A6" s="12"/>
      <c r="B6" s="13">
        <v>1</v>
      </c>
      <c r="C6" s="25" t="s">
        <v>169</v>
      </c>
      <c r="D6" s="23" t="s">
        <v>72</v>
      </c>
      <c r="E6" t="s">
        <v>200</v>
      </c>
      <c r="F6" s="16" t="s">
        <v>185</v>
      </c>
      <c r="G6" s="28"/>
      <c r="H6" s="18">
        <v>243.05</v>
      </c>
      <c r="I6" s="18"/>
      <c r="J6" s="18"/>
      <c r="K6" s="18"/>
      <c r="L6" s="18"/>
      <c r="M6" s="18"/>
      <c r="N6" s="12"/>
      <c r="O6" s="20">
        <f aca="true" t="shared" si="0" ref="O6:O33">LARGE(H6:M6,1)</f>
        <v>243.05</v>
      </c>
      <c r="P6" s="20" t="e">
        <f aca="true" t="shared" si="1" ref="P6:P34">LARGE(H6:M6,2)</f>
        <v>#NUM!</v>
      </c>
      <c r="Q6" s="20" t="e">
        <f>LARGE(H6:M6,3)</f>
        <v>#NUM!</v>
      </c>
      <c r="R6" s="21" t="e">
        <f>SUM(O6:Q6)</f>
        <v>#NUM!</v>
      </c>
      <c r="S6" s="12"/>
    </row>
    <row r="7" spans="1:19" ht="16.5">
      <c r="A7" s="12"/>
      <c r="B7" s="13">
        <f aca="true" t="shared" si="2" ref="B7:B47">B6+1</f>
        <v>2</v>
      </c>
      <c r="C7" s="25" t="s">
        <v>168</v>
      </c>
      <c r="D7" s="23" t="s">
        <v>176</v>
      </c>
      <c r="E7" t="s">
        <v>199</v>
      </c>
      <c r="F7" s="16" t="s">
        <v>185</v>
      </c>
      <c r="G7" s="17"/>
      <c r="H7" s="18">
        <v>242</v>
      </c>
      <c r="I7" s="18"/>
      <c r="J7" s="18"/>
      <c r="K7" s="18"/>
      <c r="L7" s="18"/>
      <c r="M7" s="18"/>
      <c r="N7" s="12"/>
      <c r="O7" s="20">
        <f t="shared" si="0"/>
        <v>242</v>
      </c>
      <c r="P7" s="20" t="e">
        <f t="shared" si="1"/>
        <v>#NUM!</v>
      </c>
      <c r="Q7" s="20" t="e">
        <f aca="true" t="shared" si="3" ref="Q7:Q42">LARGE(H7:M7,3)</f>
        <v>#NUM!</v>
      </c>
      <c r="R7" s="21" t="e">
        <f aca="true" t="shared" si="4" ref="R7:R42">SUM(O7:Q7)</f>
        <v>#NUM!</v>
      </c>
      <c r="S7" s="12"/>
    </row>
    <row r="8" spans="1:24" ht="16.5">
      <c r="A8" s="12"/>
      <c r="B8" s="13">
        <f t="shared" si="2"/>
        <v>3</v>
      </c>
      <c r="C8" s="25" t="s">
        <v>173</v>
      </c>
      <c r="D8" s="23" t="s">
        <v>181</v>
      </c>
      <c r="E8" t="s">
        <v>199</v>
      </c>
      <c r="F8" s="16" t="s">
        <v>185</v>
      </c>
      <c r="G8" s="28"/>
      <c r="H8" s="18">
        <v>241.07</v>
      </c>
      <c r="I8" s="18"/>
      <c r="J8" s="18"/>
      <c r="K8" s="18"/>
      <c r="L8" s="18"/>
      <c r="M8" s="18"/>
      <c r="N8" s="12"/>
      <c r="O8" s="20">
        <f t="shared" si="0"/>
        <v>241.07</v>
      </c>
      <c r="P8" s="20" t="e">
        <f t="shared" si="1"/>
        <v>#NUM!</v>
      </c>
      <c r="Q8" s="20" t="e">
        <f t="shared" si="3"/>
        <v>#NUM!</v>
      </c>
      <c r="R8" s="21" t="e">
        <f t="shared" si="4"/>
        <v>#NUM!</v>
      </c>
      <c r="S8" s="12"/>
      <c r="X8" s="24"/>
    </row>
    <row r="9" spans="1:24" ht="16.5">
      <c r="A9" s="12"/>
      <c r="B9" s="13">
        <f t="shared" si="2"/>
        <v>4</v>
      </c>
      <c r="C9" s="25" t="s">
        <v>77</v>
      </c>
      <c r="D9" s="23" t="s">
        <v>81</v>
      </c>
      <c r="E9" t="s">
        <v>197</v>
      </c>
      <c r="F9" s="16" t="s">
        <v>185</v>
      </c>
      <c r="G9" s="28"/>
      <c r="H9" s="18">
        <v>241.04</v>
      </c>
      <c r="I9" s="18"/>
      <c r="J9" s="18"/>
      <c r="K9" s="18"/>
      <c r="L9" s="18"/>
      <c r="M9" s="18"/>
      <c r="N9" s="19"/>
      <c r="O9" s="20">
        <f t="shared" si="0"/>
        <v>241.04</v>
      </c>
      <c r="P9" s="20" t="e">
        <f t="shared" si="1"/>
        <v>#NUM!</v>
      </c>
      <c r="Q9" s="20" t="e">
        <f t="shared" si="3"/>
        <v>#NUM!</v>
      </c>
      <c r="R9" s="21" t="e">
        <f t="shared" si="4"/>
        <v>#NUM!</v>
      </c>
      <c r="S9" s="12"/>
      <c r="X9" s="24"/>
    </row>
    <row r="10" spans="1:24" ht="16.5">
      <c r="A10" s="12"/>
      <c r="B10" s="13">
        <f t="shared" si="2"/>
        <v>5</v>
      </c>
      <c r="C10" s="14" t="s">
        <v>141</v>
      </c>
      <c r="D10" s="15" t="s">
        <v>155</v>
      </c>
      <c r="E10" s="16" t="s">
        <v>83</v>
      </c>
      <c r="F10" s="16" t="s">
        <v>138</v>
      </c>
      <c r="G10" s="28"/>
      <c r="H10" s="18">
        <v>238.05</v>
      </c>
      <c r="I10" s="18"/>
      <c r="J10" s="18"/>
      <c r="K10" s="18"/>
      <c r="L10" s="18"/>
      <c r="M10" s="18"/>
      <c r="N10" s="12"/>
      <c r="O10" s="20">
        <f t="shared" si="0"/>
        <v>238.05</v>
      </c>
      <c r="P10" s="20" t="e">
        <f t="shared" si="1"/>
        <v>#NUM!</v>
      </c>
      <c r="Q10" s="20" t="e">
        <f t="shared" si="3"/>
        <v>#NUM!</v>
      </c>
      <c r="R10" s="21" t="e">
        <f t="shared" si="4"/>
        <v>#NUM!</v>
      </c>
      <c r="S10" s="19"/>
      <c r="T10" s="26"/>
      <c r="U10" s="26"/>
      <c r="V10" s="26"/>
      <c r="W10" s="26"/>
      <c r="X10" s="27"/>
    </row>
    <row r="11" spans="1:24" ht="16.5">
      <c r="A11" s="12"/>
      <c r="B11" s="13">
        <f t="shared" si="2"/>
        <v>6</v>
      </c>
      <c r="C11" s="36" t="s">
        <v>217</v>
      </c>
      <c r="D11" s="15" t="s">
        <v>218</v>
      </c>
      <c r="E11" s="16" t="s">
        <v>203</v>
      </c>
      <c r="F11" s="16" t="s">
        <v>216</v>
      </c>
      <c r="G11" s="28"/>
      <c r="H11" s="18">
        <v>238.03</v>
      </c>
      <c r="I11" s="18"/>
      <c r="J11" s="18"/>
      <c r="K11" s="18"/>
      <c r="L11" s="18"/>
      <c r="M11" s="18"/>
      <c r="N11" s="12"/>
      <c r="O11" s="20">
        <f t="shared" si="0"/>
        <v>238.03</v>
      </c>
      <c r="P11" s="20" t="e">
        <f t="shared" si="1"/>
        <v>#NUM!</v>
      </c>
      <c r="Q11" s="20" t="e">
        <f t="shared" si="3"/>
        <v>#NUM!</v>
      </c>
      <c r="R11" s="21" t="e">
        <f t="shared" si="4"/>
        <v>#NUM!</v>
      </c>
      <c r="S11" s="12"/>
      <c r="X11" s="24"/>
    </row>
    <row r="12" spans="1:24" ht="16.5">
      <c r="A12" s="12"/>
      <c r="B12" s="13">
        <f t="shared" si="2"/>
        <v>7</v>
      </c>
      <c r="C12" s="29" t="s">
        <v>148</v>
      </c>
      <c r="D12" s="15" t="s">
        <v>82</v>
      </c>
      <c r="E12" s="39" t="s">
        <v>204</v>
      </c>
      <c r="F12" s="16" t="s">
        <v>138</v>
      </c>
      <c r="G12" s="28"/>
      <c r="H12" s="18">
        <v>238.01</v>
      </c>
      <c r="I12" s="18"/>
      <c r="J12" s="18"/>
      <c r="K12" s="18"/>
      <c r="L12" s="18"/>
      <c r="M12" s="18"/>
      <c r="N12" s="12"/>
      <c r="O12" s="20">
        <f t="shared" si="0"/>
        <v>238.01</v>
      </c>
      <c r="P12" s="20" t="e">
        <f t="shared" si="1"/>
        <v>#NUM!</v>
      </c>
      <c r="Q12" s="20" t="e">
        <f t="shared" si="3"/>
        <v>#NUM!</v>
      </c>
      <c r="R12" s="21" t="e">
        <f t="shared" si="4"/>
        <v>#NUM!</v>
      </c>
      <c r="S12" s="12"/>
      <c r="X12" s="24"/>
    </row>
    <row r="13" spans="1:24" ht="16.5">
      <c r="A13" s="12"/>
      <c r="B13" s="13">
        <f t="shared" si="2"/>
        <v>8</v>
      </c>
      <c r="C13" s="14" t="s">
        <v>39</v>
      </c>
      <c r="D13" s="15" t="s">
        <v>40</v>
      </c>
      <c r="E13" s="16" t="s">
        <v>41</v>
      </c>
      <c r="F13" s="16" t="s">
        <v>101</v>
      </c>
      <c r="G13" s="28"/>
      <c r="H13" s="18">
        <v>237.05</v>
      </c>
      <c r="I13" s="18"/>
      <c r="J13" s="18"/>
      <c r="K13" s="18"/>
      <c r="L13" s="18"/>
      <c r="M13" s="18"/>
      <c r="N13" s="12"/>
      <c r="O13" s="20">
        <f t="shared" si="0"/>
        <v>237.05</v>
      </c>
      <c r="P13" s="20" t="e">
        <f t="shared" si="1"/>
        <v>#NUM!</v>
      </c>
      <c r="Q13" s="20" t="e">
        <f t="shared" si="3"/>
        <v>#NUM!</v>
      </c>
      <c r="R13" s="21" t="e">
        <f t="shared" si="4"/>
        <v>#NUM!</v>
      </c>
      <c r="S13" s="12"/>
      <c r="X13" s="24"/>
    </row>
    <row r="14" spans="1:24" ht="16.5">
      <c r="A14" s="12"/>
      <c r="B14" s="13">
        <f t="shared" si="2"/>
        <v>9</v>
      </c>
      <c r="C14" s="25" t="s">
        <v>167</v>
      </c>
      <c r="D14" s="23" t="s">
        <v>175</v>
      </c>
      <c r="E14" s="16" t="s">
        <v>76</v>
      </c>
      <c r="F14" s="16" t="s">
        <v>185</v>
      </c>
      <c r="G14" s="17"/>
      <c r="H14" s="18">
        <v>237.05</v>
      </c>
      <c r="I14" s="18"/>
      <c r="J14" s="18"/>
      <c r="K14" s="18"/>
      <c r="L14" s="18"/>
      <c r="M14" s="18"/>
      <c r="N14" s="12"/>
      <c r="O14" s="20">
        <f t="shared" si="0"/>
        <v>237.05</v>
      </c>
      <c r="P14" s="20" t="e">
        <f t="shared" si="1"/>
        <v>#NUM!</v>
      </c>
      <c r="Q14" s="20" t="e">
        <f t="shared" si="3"/>
        <v>#NUM!</v>
      </c>
      <c r="R14" s="21" t="e">
        <f t="shared" si="4"/>
        <v>#NUM!</v>
      </c>
      <c r="S14" s="12"/>
      <c r="X14" s="24"/>
    </row>
    <row r="15" spans="1:24" ht="16.5">
      <c r="A15" s="12"/>
      <c r="B15" s="13">
        <f t="shared" si="2"/>
        <v>10</v>
      </c>
      <c r="C15" s="25" t="s">
        <v>78</v>
      </c>
      <c r="D15" s="23" t="s">
        <v>194</v>
      </c>
      <c r="E15" t="s">
        <v>199</v>
      </c>
      <c r="F15" s="16" t="s">
        <v>185</v>
      </c>
      <c r="G15" s="28"/>
      <c r="H15" s="18">
        <v>237.04</v>
      </c>
      <c r="I15" s="18"/>
      <c r="J15" s="18"/>
      <c r="K15" s="18"/>
      <c r="L15" s="18"/>
      <c r="M15" s="18"/>
      <c r="N15" s="12"/>
      <c r="O15" s="20">
        <f t="shared" si="0"/>
        <v>237.04</v>
      </c>
      <c r="P15" s="20" t="e">
        <f t="shared" si="1"/>
        <v>#NUM!</v>
      </c>
      <c r="Q15" s="20" t="e">
        <f t="shared" si="3"/>
        <v>#NUM!</v>
      </c>
      <c r="R15" s="21" t="e">
        <f t="shared" si="4"/>
        <v>#NUM!</v>
      </c>
      <c r="S15" s="19"/>
      <c r="T15" s="26"/>
      <c r="U15" s="26"/>
      <c r="V15" s="26"/>
      <c r="W15" s="26"/>
      <c r="X15" s="27"/>
    </row>
    <row r="16" spans="1:24" ht="16.5">
      <c r="A16" s="12"/>
      <c r="B16" s="13">
        <f t="shared" si="2"/>
        <v>11</v>
      </c>
      <c r="C16" s="14" t="s">
        <v>139</v>
      </c>
      <c r="D16" s="15" t="s">
        <v>140</v>
      </c>
      <c r="E16" s="16" t="s">
        <v>203</v>
      </c>
      <c r="F16" s="16" t="s">
        <v>138</v>
      </c>
      <c r="G16" s="28"/>
      <c r="H16" s="18">
        <v>236.02</v>
      </c>
      <c r="I16" s="18"/>
      <c r="J16" s="18"/>
      <c r="K16" s="18"/>
      <c r="L16" s="18"/>
      <c r="M16" s="18"/>
      <c r="N16" s="12"/>
      <c r="O16" s="20">
        <f t="shared" si="0"/>
        <v>236.02</v>
      </c>
      <c r="P16" s="20" t="e">
        <f t="shared" si="1"/>
        <v>#NUM!</v>
      </c>
      <c r="Q16" s="20" t="e">
        <f t="shared" si="3"/>
        <v>#NUM!</v>
      </c>
      <c r="R16" s="21" t="e">
        <f t="shared" si="4"/>
        <v>#NUM!</v>
      </c>
      <c r="S16" s="19"/>
      <c r="T16" s="26"/>
      <c r="U16" s="26"/>
      <c r="V16" s="26"/>
      <c r="W16" s="26"/>
      <c r="X16" s="27"/>
    </row>
    <row r="17" spans="1:24" ht="16.5">
      <c r="A17" s="12"/>
      <c r="B17" s="13">
        <f t="shared" si="2"/>
        <v>12</v>
      </c>
      <c r="C17" s="25" t="s">
        <v>84</v>
      </c>
      <c r="D17" s="23" t="s">
        <v>85</v>
      </c>
      <c r="E17" t="s">
        <v>198</v>
      </c>
      <c r="F17" s="16" t="s">
        <v>185</v>
      </c>
      <c r="G17" s="17"/>
      <c r="H17" s="18">
        <v>235.05</v>
      </c>
      <c r="I17" s="18"/>
      <c r="J17" s="18"/>
      <c r="K17" s="18"/>
      <c r="L17" s="18"/>
      <c r="M17" s="18"/>
      <c r="N17" s="12"/>
      <c r="O17" s="20">
        <f t="shared" si="0"/>
        <v>235.05</v>
      </c>
      <c r="P17" s="20" t="e">
        <f t="shared" si="1"/>
        <v>#NUM!</v>
      </c>
      <c r="Q17" s="20" t="e">
        <f t="shared" si="3"/>
        <v>#NUM!</v>
      </c>
      <c r="R17" s="21" t="e">
        <f t="shared" si="4"/>
        <v>#NUM!</v>
      </c>
      <c r="S17" s="12"/>
      <c r="X17" s="24"/>
    </row>
    <row r="18" spans="1:24" ht="16.5">
      <c r="A18" s="12"/>
      <c r="B18" s="13">
        <f t="shared" si="2"/>
        <v>13</v>
      </c>
      <c r="C18" s="25" t="s">
        <v>165</v>
      </c>
      <c r="D18" s="15" t="s">
        <v>166</v>
      </c>
      <c r="E18" s="16" t="s">
        <v>204</v>
      </c>
      <c r="F18" s="16" t="s">
        <v>138</v>
      </c>
      <c r="G18" s="28"/>
      <c r="H18" s="18">
        <v>235.01</v>
      </c>
      <c r="I18" s="18"/>
      <c r="J18" s="18"/>
      <c r="K18" s="18"/>
      <c r="L18" s="18"/>
      <c r="M18" s="18"/>
      <c r="N18" s="12"/>
      <c r="O18" s="20">
        <f t="shared" si="0"/>
        <v>235.01</v>
      </c>
      <c r="P18" s="20" t="e">
        <f t="shared" si="1"/>
        <v>#NUM!</v>
      </c>
      <c r="Q18" s="20" t="e">
        <f t="shared" si="3"/>
        <v>#NUM!</v>
      </c>
      <c r="R18" s="21" t="e">
        <f t="shared" si="4"/>
        <v>#NUM!</v>
      </c>
      <c r="S18" s="12"/>
      <c r="X18" s="24"/>
    </row>
    <row r="19" spans="1:24" ht="16.5">
      <c r="A19" s="12"/>
      <c r="B19" s="13">
        <f t="shared" si="2"/>
        <v>14</v>
      </c>
      <c r="C19" s="14" t="s">
        <v>42</v>
      </c>
      <c r="D19" s="15" t="s">
        <v>43</v>
      </c>
      <c r="E19" s="16" t="s">
        <v>100</v>
      </c>
      <c r="F19" s="16" t="s">
        <v>101</v>
      </c>
      <c r="G19" s="28"/>
      <c r="H19" s="18">
        <v>234.05</v>
      </c>
      <c r="I19" s="18"/>
      <c r="J19" s="18"/>
      <c r="K19" s="18"/>
      <c r="L19" s="18"/>
      <c r="M19" s="18"/>
      <c r="N19" s="12"/>
      <c r="O19" s="20">
        <f t="shared" si="0"/>
        <v>234.05</v>
      </c>
      <c r="P19" s="20" t="e">
        <f t="shared" si="1"/>
        <v>#NUM!</v>
      </c>
      <c r="Q19" s="20" t="e">
        <f t="shared" si="3"/>
        <v>#NUM!</v>
      </c>
      <c r="R19" s="21" t="e">
        <f t="shared" si="4"/>
        <v>#NUM!</v>
      </c>
      <c r="S19" s="12"/>
      <c r="X19" s="24"/>
    </row>
    <row r="20" spans="1:24" ht="16.5">
      <c r="A20" s="12"/>
      <c r="B20" s="13">
        <f t="shared" si="2"/>
        <v>15</v>
      </c>
      <c r="C20" s="29" t="s">
        <v>236</v>
      </c>
      <c r="D20" s="15" t="s">
        <v>0</v>
      </c>
      <c r="E20" s="16" t="s">
        <v>203</v>
      </c>
      <c r="F20" s="16" t="s">
        <v>237</v>
      </c>
      <c r="G20" s="28"/>
      <c r="H20" s="18">
        <v>234.02</v>
      </c>
      <c r="I20" s="18"/>
      <c r="J20" s="18"/>
      <c r="K20" s="18"/>
      <c r="L20" s="18"/>
      <c r="M20" s="18"/>
      <c r="N20" s="12"/>
      <c r="O20" s="20">
        <f t="shared" si="0"/>
        <v>234.02</v>
      </c>
      <c r="P20" s="20" t="e">
        <f t="shared" si="1"/>
        <v>#NUM!</v>
      </c>
      <c r="Q20" s="20" t="e">
        <f t="shared" si="3"/>
        <v>#NUM!</v>
      </c>
      <c r="R20" s="21" t="e">
        <f t="shared" si="4"/>
        <v>#NUM!</v>
      </c>
      <c r="S20" s="12"/>
      <c r="X20" s="24"/>
    </row>
    <row r="21" spans="1:24" ht="16.5">
      <c r="A21" s="12"/>
      <c r="B21" s="13">
        <f t="shared" si="2"/>
        <v>16</v>
      </c>
      <c r="C21" s="29" t="s">
        <v>92</v>
      </c>
      <c r="D21" s="15" t="s">
        <v>93</v>
      </c>
      <c r="E21" s="16" t="s">
        <v>76</v>
      </c>
      <c r="F21" s="16" t="s">
        <v>1</v>
      </c>
      <c r="G21" s="28"/>
      <c r="H21" s="18">
        <v>233.02</v>
      </c>
      <c r="I21" s="18"/>
      <c r="J21" s="18"/>
      <c r="K21" s="18"/>
      <c r="L21" s="18"/>
      <c r="M21" s="18"/>
      <c r="N21" s="12"/>
      <c r="O21" s="20">
        <f t="shared" si="0"/>
        <v>233.02</v>
      </c>
      <c r="P21" s="20" t="e">
        <f t="shared" si="1"/>
        <v>#NUM!</v>
      </c>
      <c r="Q21" s="20" t="e">
        <f t="shared" si="3"/>
        <v>#NUM!</v>
      </c>
      <c r="R21" s="21" t="e">
        <f t="shared" si="4"/>
        <v>#NUM!</v>
      </c>
      <c r="S21" s="12"/>
      <c r="X21" s="24"/>
    </row>
    <row r="22" spans="1:24" ht="16.5">
      <c r="A22" s="12"/>
      <c r="B22" s="13">
        <f t="shared" si="2"/>
        <v>17</v>
      </c>
      <c r="C22" s="36" t="s">
        <v>209</v>
      </c>
      <c r="D22" s="15" t="s">
        <v>219</v>
      </c>
      <c r="E22" s="16" t="s">
        <v>203</v>
      </c>
      <c r="F22" s="16" t="s">
        <v>216</v>
      </c>
      <c r="G22" s="28"/>
      <c r="H22" s="18">
        <v>232.04</v>
      </c>
      <c r="I22" s="18"/>
      <c r="J22" s="18"/>
      <c r="K22" s="18"/>
      <c r="L22" s="18"/>
      <c r="M22" s="18"/>
      <c r="N22" s="12"/>
      <c r="O22" s="20">
        <f t="shared" si="0"/>
        <v>232.04</v>
      </c>
      <c r="P22" s="20" t="e">
        <f t="shared" si="1"/>
        <v>#NUM!</v>
      </c>
      <c r="Q22" s="20" t="e">
        <f t="shared" si="3"/>
        <v>#NUM!</v>
      </c>
      <c r="R22" s="21" t="e">
        <f t="shared" si="4"/>
        <v>#NUM!</v>
      </c>
      <c r="S22" s="12"/>
      <c r="X22" s="24"/>
    </row>
    <row r="23" spans="1:24" ht="16.5">
      <c r="A23" s="12"/>
      <c r="B23" s="13">
        <f t="shared" si="2"/>
        <v>18</v>
      </c>
      <c r="C23" s="29" t="s">
        <v>90</v>
      </c>
      <c r="D23" s="15" t="s">
        <v>91</v>
      </c>
      <c r="E23" s="16" t="s">
        <v>76</v>
      </c>
      <c r="F23" s="16" t="s">
        <v>1</v>
      </c>
      <c r="G23" s="28"/>
      <c r="H23" s="18">
        <v>232</v>
      </c>
      <c r="I23" s="18"/>
      <c r="J23" s="18"/>
      <c r="K23" s="18"/>
      <c r="L23" s="18"/>
      <c r="M23" s="18"/>
      <c r="N23" s="19"/>
      <c r="O23" s="20">
        <f t="shared" si="0"/>
        <v>232</v>
      </c>
      <c r="P23" s="20" t="e">
        <f t="shared" si="1"/>
        <v>#NUM!</v>
      </c>
      <c r="Q23" s="20" t="e">
        <f t="shared" si="3"/>
        <v>#NUM!</v>
      </c>
      <c r="R23" s="21" t="e">
        <f t="shared" si="4"/>
        <v>#NUM!</v>
      </c>
      <c r="S23" s="12"/>
      <c r="X23" s="24"/>
    </row>
    <row r="24" spans="1:24" ht="16.5">
      <c r="A24" s="12"/>
      <c r="B24" s="13">
        <f t="shared" si="2"/>
        <v>19</v>
      </c>
      <c r="C24" s="25" t="s">
        <v>170</v>
      </c>
      <c r="D24" s="23" t="s">
        <v>178</v>
      </c>
      <c r="E24" s="16" t="s">
        <v>203</v>
      </c>
      <c r="F24" s="16" t="s">
        <v>185</v>
      </c>
      <c r="G24" s="28"/>
      <c r="H24" s="18">
        <v>230.04</v>
      </c>
      <c r="I24" s="18"/>
      <c r="J24" s="18"/>
      <c r="K24" s="18"/>
      <c r="L24" s="18"/>
      <c r="M24" s="18"/>
      <c r="N24" s="12"/>
      <c r="O24" s="20">
        <f t="shared" si="0"/>
        <v>230.04</v>
      </c>
      <c r="P24" s="20" t="e">
        <f t="shared" si="1"/>
        <v>#NUM!</v>
      </c>
      <c r="Q24" s="20" t="e">
        <f t="shared" si="3"/>
        <v>#NUM!</v>
      </c>
      <c r="R24" s="21" t="e">
        <f t="shared" si="4"/>
        <v>#NUM!</v>
      </c>
      <c r="S24" s="12"/>
      <c r="X24" s="24"/>
    </row>
    <row r="25" spans="1:24" ht="16.5">
      <c r="A25" s="12"/>
      <c r="B25" s="13">
        <f t="shared" si="2"/>
        <v>20</v>
      </c>
      <c r="C25" s="36" t="s">
        <v>98</v>
      </c>
      <c r="D25" s="15" t="s">
        <v>99</v>
      </c>
      <c r="E25" s="16" t="s">
        <v>100</v>
      </c>
      <c r="F25" s="16" t="s">
        <v>101</v>
      </c>
      <c r="G25" s="28"/>
      <c r="H25" s="18">
        <v>230.04</v>
      </c>
      <c r="I25" s="18"/>
      <c r="J25" s="18"/>
      <c r="K25" s="18"/>
      <c r="L25" s="18"/>
      <c r="M25" s="18"/>
      <c r="N25" s="12"/>
      <c r="O25" s="20">
        <f t="shared" si="0"/>
        <v>230.04</v>
      </c>
      <c r="P25" s="20" t="e">
        <f t="shared" si="1"/>
        <v>#NUM!</v>
      </c>
      <c r="Q25" s="20" t="e">
        <f t="shared" si="3"/>
        <v>#NUM!</v>
      </c>
      <c r="R25" s="21" t="e">
        <f t="shared" si="4"/>
        <v>#NUM!</v>
      </c>
      <c r="S25" s="19"/>
      <c r="T25" s="26"/>
      <c r="U25" s="26"/>
      <c r="V25" s="26"/>
      <c r="W25" s="26"/>
      <c r="X25" s="27"/>
    </row>
    <row r="26" spans="1:24" ht="16.5">
      <c r="A26" s="12"/>
      <c r="B26" s="13">
        <f t="shared" si="2"/>
        <v>21</v>
      </c>
      <c r="C26" s="14" t="s">
        <v>44</v>
      </c>
      <c r="D26" s="15" t="s">
        <v>45</v>
      </c>
      <c r="E26" s="16" t="s">
        <v>204</v>
      </c>
      <c r="F26" s="16" t="s">
        <v>101</v>
      </c>
      <c r="G26" s="28"/>
      <c r="H26" s="18">
        <v>227.03</v>
      </c>
      <c r="I26" s="18"/>
      <c r="J26" s="18"/>
      <c r="K26" s="18"/>
      <c r="L26" s="18"/>
      <c r="M26" s="18"/>
      <c r="N26" s="12"/>
      <c r="O26" s="20">
        <f t="shared" si="0"/>
        <v>227.03</v>
      </c>
      <c r="P26" s="20" t="e">
        <f t="shared" si="1"/>
        <v>#NUM!</v>
      </c>
      <c r="Q26" s="20" t="e">
        <f t="shared" si="3"/>
        <v>#NUM!</v>
      </c>
      <c r="R26" s="21" t="e">
        <f t="shared" si="4"/>
        <v>#NUM!</v>
      </c>
      <c r="S26" s="12"/>
      <c r="X26" s="24"/>
    </row>
    <row r="27" spans="1:24" ht="16.5">
      <c r="A27" s="12"/>
      <c r="B27" s="13">
        <f t="shared" si="2"/>
        <v>22</v>
      </c>
      <c r="C27" s="22" t="s">
        <v>143</v>
      </c>
      <c r="D27" s="23" t="s">
        <v>150</v>
      </c>
      <c r="E27" s="16" t="s">
        <v>203</v>
      </c>
      <c r="F27" s="16" t="s">
        <v>138</v>
      </c>
      <c r="G27" s="28"/>
      <c r="H27" s="18">
        <v>227.02</v>
      </c>
      <c r="I27" s="18"/>
      <c r="J27" s="18"/>
      <c r="K27" s="18"/>
      <c r="L27" s="18"/>
      <c r="M27" s="18"/>
      <c r="N27" s="12"/>
      <c r="O27" s="20">
        <f t="shared" si="0"/>
        <v>227.02</v>
      </c>
      <c r="P27" s="20" t="e">
        <f t="shared" si="1"/>
        <v>#NUM!</v>
      </c>
      <c r="Q27" s="20" t="e">
        <f t="shared" si="3"/>
        <v>#NUM!</v>
      </c>
      <c r="R27" s="21" t="e">
        <f t="shared" si="4"/>
        <v>#NUM!</v>
      </c>
      <c r="S27" s="12"/>
      <c r="X27" s="24"/>
    </row>
    <row r="28" spans="1:24" ht="16.5">
      <c r="A28" s="12"/>
      <c r="B28" s="13">
        <f t="shared" si="2"/>
        <v>23</v>
      </c>
      <c r="C28" s="36" t="s">
        <v>116</v>
      </c>
      <c r="D28" s="15" t="s">
        <v>117</v>
      </c>
      <c r="E28" s="16" t="s">
        <v>203</v>
      </c>
      <c r="F28" s="16" t="s">
        <v>216</v>
      </c>
      <c r="G28" s="28"/>
      <c r="H28" s="18">
        <v>226.02</v>
      </c>
      <c r="I28" s="18"/>
      <c r="J28" s="18"/>
      <c r="K28" s="18"/>
      <c r="L28" s="18"/>
      <c r="M28" s="18"/>
      <c r="N28" s="12"/>
      <c r="O28" s="20">
        <f t="shared" si="0"/>
        <v>226.02</v>
      </c>
      <c r="P28" s="20" t="e">
        <f t="shared" si="1"/>
        <v>#NUM!</v>
      </c>
      <c r="Q28" s="20" t="e">
        <f t="shared" si="3"/>
        <v>#NUM!</v>
      </c>
      <c r="R28" s="21" t="e">
        <f t="shared" si="4"/>
        <v>#NUM!</v>
      </c>
      <c r="S28" s="12"/>
      <c r="X28" s="24"/>
    </row>
    <row r="29" spans="1:24" ht="16.5">
      <c r="A29" s="12"/>
      <c r="B29" s="13">
        <f t="shared" si="2"/>
        <v>24</v>
      </c>
      <c r="C29" s="25" t="s">
        <v>105</v>
      </c>
      <c r="D29" s="23" t="s">
        <v>178</v>
      </c>
      <c r="E29" t="s">
        <v>201</v>
      </c>
      <c r="F29" s="16" t="s">
        <v>185</v>
      </c>
      <c r="G29" s="17"/>
      <c r="H29" s="18">
        <v>226.02</v>
      </c>
      <c r="I29" s="18"/>
      <c r="J29" s="18"/>
      <c r="K29" s="18"/>
      <c r="L29" s="18"/>
      <c r="M29" s="18"/>
      <c r="N29" s="12"/>
      <c r="O29" s="20">
        <f t="shared" si="0"/>
        <v>226.02</v>
      </c>
      <c r="P29" s="20" t="e">
        <f t="shared" si="1"/>
        <v>#NUM!</v>
      </c>
      <c r="Q29" s="20" t="e">
        <f t="shared" si="3"/>
        <v>#NUM!</v>
      </c>
      <c r="R29" s="21" t="e">
        <f t="shared" si="4"/>
        <v>#NUM!</v>
      </c>
      <c r="S29" s="12"/>
      <c r="X29" s="24"/>
    </row>
    <row r="30" spans="1:24" ht="16.5">
      <c r="A30" s="12"/>
      <c r="B30" s="13">
        <f t="shared" si="2"/>
        <v>25</v>
      </c>
      <c r="C30" s="36" t="s">
        <v>57</v>
      </c>
      <c r="D30" s="15" t="s">
        <v>58</v>
      </c>
      <c r="E30" s="16" t="s">
        <v>86</v>
      </c>
      <c r="F30" s="16" t="s">
        <v>62</v>
      </c>
      <c r="G30" s="28"/>
      <c r="H30" s="18">
        <v>226</v>
      </c>
      <c r="I30" s="18"/>
      <c r="J30" s="18"/>
      <c r="K30" s="18"/>
      <c r="L30" s="18"/>
      <c r="M30" s="18"/>
      <c r="N30" s="12"/>
      <c r="O30" s="20">
        <f t="shared" si="0"/>
        <v>226</v>
      </c>
      <c r="P30" s="20" t="e">
        <f t="shared" si="1"/>
        <v>#NUM!</v>
      </c>
      <c r="Q30" s="20" t="e">
        <f t="shared" si="3"/>
        <v>#NUM!</v>
      </c>
      <c r="R30" s="21" t="e">
        <f t="shared" si="4"/>
        <v>#NUM!</v>
      </c>
      <c r="S30" s="12"/>
      <c r="X30" s="24"/>
    </row>
    <row r="31" spans="1:24" ht="16.5">
      <c r="A31" s="12"/>
      <c r="B31" s="13">
        <f t="shared" si="2"/>
        <v>26</v>
      </c>
      <c r="C31" s="36" t="s">
        <v>87</v>
      </c>
      <c r="D31" s="15" t="s">
        <v>88</v>
      </c>
      <c r="E31" s="16" t="s">
        <v>86</v>
      </c>
      <c r="F31" s="16" t="s">
        <v>138</v>
      </c>
      <c r="G31" s="28"/>
      <c r="H31" s="18">
        <v>225.01</v>
      </c>
      <c r="I31" s="18"/>
      <c r="J31" s="18"/>
      <c r="K31" s="18"/>
      <c r="L31" s="18"/>
      <c r="M31" s="18"/>
      <c r="N31" s="12"/>
      <c r="O31" s="20">
        <f t="shared" si="0"/>
        <v>225.01</v>
      </c>
      <c r="P31" s="20" t="e">
        <f t="shared" si="1"/>
        <v>#NUM!</v>
      </c>
      <c r="Q31" s="20" t="e">
        <f t="shared" si="3"/>
        <v>#NUM!</v>
      </c>
      <c r="R31" s="21" t="e">
        <f t="shared" si="4"/>
        <v>#NUM!</v>
      </c>
      <c r="S31" s="12"/>
      <c r="X31" s="24"/>
    </row>
    <row r="32" spans="1:24" ht="16.5">
      <c r="A32" s="12"/>
      <c r="B32" s="13">
        <f t="shared" si="2"/>
        <v>27</v>
      </c>
      <c r="C32" s="14" t="s">
        <v>37</v>
      </c>
      <c r="D32" s="15" t="s">
        <v>38</v>
      </c>
      <c r="E32" s="16" t="s">
        <v>203</v>
      </c>
      <c r="F32" s="16" t="s">
        <v>101</v>
      </c>
      <c r="G32" s="28"/>
      <c r="H32" s="18">
        <v>223</v>
      </c>
      <c r="I32" s="18"/>
      <c r="J32" s="18"/>
      <c r="K32" s="18"/>
      <c r="L32" s="18"/>
      <c r="M32" s="18"/>
      <c r="N32" s="12"/>
      <c r="O32" s="20">
        <f t="shared" si="0"/>
        <v>223</v>
      </c>
      <c r="P32" s="20" t="e">
        <f t="shared" si="1"/>
        <v>#NUM!</v>
      </c>
      <c r="Q32" s="20" t="e">
        <f t="shared" si="3"/>
        <v>#NUM!</v>
      </c>
      <c r="R32" s="21" t="e">
        <f t="shared" si="4"/>
        <v>#NUM!</v>
      </c>
      <c r="S32" s="12"/>
      <c r="X32" s="24"/>
    </row>
    <row r="33" spans="1:24" ht="16.5">
      <c r="A33" s="12"/>
      <c r="B33" s="13">
        <f t="shared" si="2"/>
        <v>28</v>
      </c>
      <c r="C33" s="36" t="s">
        <v>51</v>
      </c>
      <c r="D33" s="15" t="s">
        <v>52</v>
      </c>
      <c r="E33" s="16" t="s">
        <v>204</v>
      </c>
      <c r="F33" s="16" t="s">
        <v>9</v>
      </c>
      <c r="G33" s="28"/>
      <c r="H33" s="18">
        <v>222.03</v>
      </c>
      <c r="I33" s="18"/>
      <c r="J33" s="18"/>
      <c r="K33" s="18"/>
      <c r="L33" s="18"/>
      <c r="M33" s="18"/>
      <c r="N33" s="12"/>
      <c r="O33" s="20">
        <f t="shared" si="0"/>
        <v>222.03</v>
      </c>
      <c r="P33" s="20" t="e">
        <f t="shared" si="1"/>
        <v>#NUM!</v>
      </c>
      <c r="Q33" s="20" t="e">
        <f t="shared" si="3"/>
        <v>#NUM!</v>
      </c>
      <c r="R33" s="21" t="e">
        <f t="shared" si="4"/>
        <v>#NUM!</v>
      </c>
      <c r="S33" s="12"/>
      <c r="X33" s="24"/>
    </row>
    <row r="34" spans="1:19" ht="16.5">
      <c r="A34" s="12"/>
      <c r="B34" s="13">
        <f t="shared" si="2"/>
        <v>29</v>
      </c>
      <c r="C34" s="25" t="s">
        <v>172</v>
      </c>
      <c r="D34" s="23" t="s">
        <v>180</v>
      </c>
      <c r="E34" t="s">
        <v>183</v>
      </c>
      <c r="F34" s="16" t="s">
        <v>185</v>
      </c>
      <c r="G34" s="28"/>
      <c r="H34" s="18">
        <v>220.02</v>
      </c>
      <c r="I34" s="18"/>
      <c r="J34" s="18"/>
      <c r="K34" s="18"/>
      <c r="L34" s="18"/>
      <c r="M34" s="18"/>
      <c r="N34" s="12"/>
      <c r="O34" s="20">
        <f aca="true" t="shared" si="5" ref="O34:O47">LARGE(H34:M34,1)</f>
        <v>220.02</v>
      </c>
      <c r="P34" s="20" t="e">
        <f t="shared" si="1"/>
        <v>#NUM!</v>
      </c>
      <c r="Q34" s="20" t="e">
        <f t="shared" si="3"/>
        <v>#NUM!</v>
      </c>
      <c r="R34" s="21" t="e">
        <f t="shared" si="4"/>
        <v>#NUM!</v>
      </c>
      <c r="S34" s="12"/>
    </row>
    <row r="35" spans="1:19" ht="16.5">
      <c r="A35" s="12"/>
      <c r="B35" s="13">
        <f t="shared" si="2"/>
        <v>30</v>
      </c>
      <c r="C35" s="25" t="s">
        <v>174</v>
      </c>
      <c r="D35" s="23" t="s">
        <v>182</v>
      </c>
      <c r="E35" t="s">
        <v>184</v>
      </c>
      <c r="F35" s="16" t="s">
        <v>185</v>
      </c>
      <c r="G35" s="28"/>
      <c r="H35" s="18">
        <v>220.01</v>
      </c>
      <c r="I35" s="18"/>
      <c r="J35" s="18"/>
      <c r="K35" s="18"/>
      <c r="L35" s="18"/>
      <c r="M35" s="18"/>
      <c r="N35" s="12"/>
      <c r="O35" s="20">
        <f t="shared" si="5"/>
        <v>220.01</v>
      </c>
      <c r="P35" s="20" t="e">
        <f aca="true" t="shared" si="6" ref="P35:P42">LARGE(H35:M35,2)</f>
        <v>#NUM!</v>
      </c>
      <c r="Q35" s="20" t="e">
        <f t="shared" si="3"/>
        <v>#NUM!</v>
      </c>
      <c r="R35" s="21" t="e">
        <f t="shared" si="4"/>
        <v>#NUM!</v>
      </c>
      <c r="S35" s="12"/>
    </row>
    <row r="36" spans="1:19" ht="16.5">
      <c r="A36" s="12"/>
      <c r="B36" s="13">
        <f t="shared" si="2"/>
        <v>31</v>
      </c>
      <c r="C36" s="36" t="s">
        <v>59</v>
      </c>
      <c r="D36" s="15" t="s">
        <v>60</v>
      </c>
      <c r="E36" s="16" t="s">
        <v>97</v>
      </c>
      <c r="F36" s="16" t="s">
        <v>62</v>
      </c>
      <c r="G36" s="28"/>
      <c r="H36" s="18">
        <v>218</v>
      </c>
      <c r="I36" s="18"/>
      <c r="J36" s="18"/>
      <c r="K36" s="18"/>
      <c r="L36" s="18"/>
      <c r="M36" s="18"/>
      <c r="N36" s="12"/>
      <c r="O36" s="20">
        <f t="shared" si="5"/>
        <v>218</v>
      </c>
      <c r="P36" s="20" t="e">
        <f t="shared" si="6"/>
        <v>#NUM!</v>
      </c>
      <c r="Q36" s="20" t="e">
        <f t="shared" si="3"/>
        <v>#NUM!</v>
      </c>
      <c r="R36" s="21" t="e">
        <f t="shared" si="4"/>
        <v>#NUM!</v>
      </c>
      <c r="S36" s="12"/>
    </row>
    <row r="37" spans="1:19" ht="16.5">
      <c r="A37" s="12"/>
      <c r="B37" s="13">
        <f t="shared" si="2"/>
        <v>32</v>
      </c>
      <c r="C37" s="36" t="s">
        <v>226</v>
      </c>
      <c r="D37" s="15" t="s">
        <v>227</v>
      </c>
      <c r="E37" s="16" t="s">
        <v>232</v>
      </c>
      <c r="F37" s="16" t="s">
        <v>222</v>
      </c>
      <c r="G37" s="28"/>
      <c r="H37" s="18">
        <v>213.01</v>
      </c>
      <c r="I37" s="18"/>
      <c r="J37" s="18"/>
      <c r="K37" s="18"/>
      <c r="L37" s="18"/>
      <c r="M37" s="18"/>
      <c r="N37" s="12"/>
      <c r="O37" s="20">
        <f t="shared" si="5"/>
        <v>213.01</v>
      </c>
      <c r="P37" s="20" t="e">
        <f t="shared" si="6"/>
        <v>#NUM!</v>
      </c>
      <c r="Q37" s="20" t="e">
        <f t="shared" si="3"/>
        <v>#NUM!</v>
      </c>
      <c r="R37" s="21" t="e">
        <f t="shared" si="4"/>
        <v>#NUM!</v>
      </c>
      <c r="S37" s="12"/>
    </row>
    <row r="38" spans="1:19" ht="16.5">
      <c r="A38" s="12"/>
      <c r="B38" s="13">
        <f t="shared" si="2"/>
        <v>33</v>
      </c>
      <c r="C38" s="25" t="s">
        <v>105</v>
      </c>
      <c r="D38" s="23" t="s">
        <v>175</v>
      </c>
      <c r="E38" s="16" t="s">
        <v>76</v>
      </c>
      <c r="F38" s="16" t="s">
        <v>185</v>
      </c>
      <c r="G38" s="28"/>
      <c r="H38" s="18">
        <v>213</v>
      </c>
      <c r="I38" s="18"/>
      <c r="J38" s="18"/>
      <c r="K38" s="18"/>
      <c r="L38" s="18"/>
      <c r="M38" s="18"/>
      <c r="N38" s="12"/>
      <c r="O38" s="20">
        <f t="shared" si="5"/>
        <v>213</v>
      </c>
      <c r="P38" s="20" t="e">
        <f t="shared" si="6"/>
        <v>#NUM!</v>
      </c>
      <c r="Q38" s="20" t="e">
        <f t="shared" si="3"/>
        <v>#NUM!</v>
      </c>
      <c r="R38" s="21" t="e">
        <f t="shared" si="4"/>
        <v>#NUM!</v>
      </c>
      <c r="S38" s="12"/>
    </row>
    <row r="39" spans="1:19" ht="16.5">
      <c r="A39" s="12"/>
      <c r="B39" s="13">
        <f t="shared" si="2"/>
        <v>34</v>
      </c>
      <c r="C39" s="36" t="s">
        <v>98</v>
      </c>
      <c r="D39" s="15" t="s">
        <v>61</v>
      </c>
      <c r="E39" s="16" t="s">
        <v>200</v>
      </c>
      <c r="F39" s="16" t="s">
        <v>62</v>
      </c>
      <c r="G39" s="28"/>
      <c r="H39" s="18">
        <v>212</v>
      </c>
      <c r="I39" s="18"/>
      <c r="J39" s="18"/>
      <c r="K39" s="18"/>
      <c r="L39" s="18"/>
      <c r="M39" s="18"/>
      <c r="N39" s="12"/>
      <c r="O39" s="20">
        <f t="shared" si="5"/>
        <v>212</v>
      </c>
      <c r="P39" s="20" t="e">
        <f t="shared" si="6"/>
        <v>#NUM!</v>
      </c>
      <c r="Q39" s="20" t="e">
        <f t="shared" si="3"/>
        <v>#NUM!</v>
      </c>
      <c r="R39" s="21" t="e">
        <f t="shared" si="4"/>
        <v>#NUM!</v>
      </c>
      <c r="S39" s="12"/>
    </row>
    <row r="40" spans="1:19" ht="16.5">
      <c r="A40" s="12"/>
      <c r="B40" s="13">
        <f t="shared" si="2"/>
        <v>35</v>
      </c>
      <c r="C40" s="36" t="s">
        <v>146</v>
      </c>
      <c r="D40" s="15" t="s">
        <v>73</v>
      </c>
      <c r="E40" s="16" t="s">
        <v>203</v>
      </c>
      <c r="F40" s="16" t="s">
        <v>9</v>
      </c>
      <c r="G40" s="28"/>
      <c r="H40" s="18">
        <v>212</v>
      </c>
      <c r="I40" s="18"/>
      <c r="J40" s="18"/>
      <c r="K40" s="18"/>
      <c r="L40" s="18"/>
      <c r="M40" s="18"/>
      <c r="N40" s="12"/>
      <c r="O40" s="20">
        <f t="shared" si="5"/>
        <v>212</v>
      </c>
      <c r="P40" s="20" t="e">
        <f t="shared" si="6"/>
        <v>#NUM!</v>
      </c>
      <c r="Q40" s="20" t="e">
        <f t="shared" si="3"/>
        <v>#NUM!</v>
      </c>
      <c r="R40" s="21" t="e">
        <f t="shared" si="4"/>
        <v>#NUM!</v>
      </c>
      <c r="S40" s="12"/>
    </row>
    <row r="41" spans="1:19" ht="16.5">
      <c r="A41" s="12"/>
      <c r="B41" s="13">
        <f t="shared" si="2"/>
        <v>36</v>
      </c>
      <c r="C41" s="25" t="s">
        <v>171</v>
      </c>
      <c r="D41" s="23" t="s">
        <v>179</v>
      </c>
      <c r="E41" s="16" t="s">
        <v>76</v>
      </c>
      <c r="F41" s="16" t="s">
        <v>185</v>
      </c>
      <c r="G41" s="17"/>
      <c r="H41" s="18">
        <v>211</v>
      </c>
      <c r="I41" s="18"/>
      <c r="J41" s="18"/>
      <c r="K41" s="18"/>
      <c r="L41" s="18"/>
      <c r="M41" s="18"/>
      <c r="N41" s="12"/>
      <c r="O41" s="20">
        <f t="shared" si="5"/>
        <v>211</v>
      </c>
      <c r="P41" s="20" t="e">
        <f t="shared" si="6"/>
        <v>#NUM!</v>
      </c>
      <c r="Q41" s="20" t="e">
        <f t="shared" si="3"/>
        <v>#NUM!</v>
      </c>
      <c r="R41" s="21" t="e">
        <f t="shared" si="4"/>
        <v>#NUM!</v>
      </c>
      <c r="S41" s="12"/>
    </row>
    <row r="42" spans="1:19" ht="16.5">
      <c r="A42" s="12"/>
      <c r="B42" s="13">
        <f t="shared" si="2"/>
        <v>37</v>
      </c>
      <c r="C42" s="36" t="s">
        <v>63</v>
      </c>
      <c r="D42" s="15" t="s">
        <v>64</v>
      </c>
      <c r="E42" s="16" t="s">
        <v>65</v>
      </c>
      <c r="F42" s="16" t="s">
        <v>62</v>
      </c>
      <c r="G42" s="28"/>
      <c r="H42" s="18">
        <v>211</v>
      </c>
      <c r="I42" s="18"/>
      <c r="J42" s="18"/>
      <c r="K42" s="18"/>
      <c r="L42" s="18"/>
      <c r="M42" s="18"/>
      <c r="N42" s="12"/>
      <c r="O42" s="20">
        <f t="shared" si="5"/>
        <v>211</v>
      </c>
      <c r="P42" s="20" t="e">
        <f t="shared" si="6"/>
        <v>#NUM!</v>
      </c>
      <c r="Q42" s="20" t="e">
        <f t="shared" si="3"/>
        <v>#NUM!</v>
      </c>
      <c r="R42" s="21" t="e">
        <f t="shared" si="4"/>
        <v>#NUM!</v>
      </c>
      <c r="S42" s="12"/>
    </row>
    <row r="43" spans="1:19" ht="16.5">
      <c r="A43" s="12"/>
      <c r="B43" s="13">
        <f t="shared" si="2"/>
        <v>38</v>
      </c>
      <c r="C43" s="25" t="s">
        <v>146</v>
      </c>
      <c r="D43" s="23" t="s">
        <v>186</v>
      </c>
      <c r="E43" s="16"/>
      <c r="F43" s="16" t="s">
        <v>185</v>
      </c>
      <c r="G43" s="17"/>
      <c r="H43" s="18">
        <v>210</v>
      </c>
      <c r="I43" s="18"/>
      <c r="J43" s="18"/>
      <c r="K43" s="18"/>
      <c r="L43" s="18"/>
      <c r="M43" s="18"/>
      <c r="N43" s="12"/>
      <c r="O43" s="20">
        <f t="shared" si="5"/>
        <v>210</v>
      </c>
      <c r="P43" s="20"/>
      <c r="Q43" s="20"/>
      <c r="R43" s="21"/>
      <c r="S43" s="12"/>
    </row>
    <row r="44" spans="1:19" ht="16.5">
      <c r="A44" s="12"/>
      <c r="B44" s="13">
        <f t="shared" si="2"/>
        <v>39</v>
      </c>
      <c r="C44" s="14" t="s">
        <v>77</v>
      </c>
      <c r="D44" s="15" t="s">
        <v>89</v>
      </c>
      <c r="E44" s="16" t="s">
        <v>76</v>
      </c>
      <c r="F44" s="16" t="s">
        <v>138</v>
      </c>
      <c r="G44" s="28"/>
      <c r="H44" s="18">
        <v>208.01</v>
      </c>
      <c r="I44" s="18"/>
      <c r="J44" s="18"/>
      <c r="K44" s="18"/>
      <c r="L44" s="18"/>
      <c r="M44" s="18"/>
      <c r="N44" s="12"/>
      <c r="O44" s="20">
        <f t="shared" si="5"/>
        <v>208.01</v>
      </c>
      <c r="P44" s="20"/>
      <c r="Q44" s="20"/>
      <c r="R44" s="21"/>
      <c r="S44" s="12"/>
    </row>
    <row r="45" spans="1:19" ht="16.5">
      <c r="A45" s="12"/>
      <c r="B45" s="13">
        <f t="shared" si="2"/>
        <v>40</v>
      </c>
      <c r="C45" s="36" t="s">
        <v>231</v>
      </c>
      <c r="D45" s="15" t="s">
        <v>227</v>
      </c>
      <c r="E45" s="16" t="s">
        <v>232</v>
      </c>
      <c r="F45" s="16" t="s">
        <v>222</v>
      </c>
      <c r="G45" s="28"/>
      <c r="H45" s="18">
        <v>205.02</v>
      </c>
      <c r="I45" s="18"/>
      <c r="J45" s="18"/>
      <c r="K45" s="18"/>
      <c r="L45" s="18"/>
      <c r="M45" s="18"/>
      <c r="N45" s="12"/>
      <c r="O45" s="20">
        <f t="shared" si="5"/>
        <v>205.02</v>
      </c>
      <c r="P45" s="20"/>
      <c r="Q45" s="20"/>
      <c r="R45" s="21"/>
      <c r="S45" s="12"/>
    </row>
    <row r="46" spans="1:19" ht="16.5">
      <c r="A46" s="12"/>
      <c r="B46" s="13">
        <f t="shared" si="2"/>
        <v>41</v>
      </c>
      <c r="C46" s="25" t="s">
        <v>95</v>
      </c>
      <c r="D46" s="23" t="s">
        <v>96</v>
      </c>
      <c r="E46" s="16" t="s">
        <v>97</v>
      </c>
      <c r="F46" s="16" t="s">
        <v>1</v>
      </c>
      <c r="G46" s="28"/>
      <c r="H46" s="18">
        <v>202</v>
      </c>
      <c r="I46" s="18"/>
      <c r="J46" s="18"/>
      <c r="K46" s="18"/>
      <c r="L46" s="18"/>
      <c r="M46" s="18"/>
      <c r="N46" s="12"/>
      <c r="O46" s="20">
        <f t="shared" si="5"/>
        <v>202</v>
      </c>
      <c r="P46" s="20"/>
      <c r="Q46" s="20"/>
      <c r="R46" s="21"/>
      <c r="S46" s="12"/>
    </row>
    <row r="47" spans="1:19" ht="16.5">
      <c r="A47" s="12"/>
      <c r="B47" s="13">
        <f t="shared" si="2"/>
        <v>42</v>
      </c>
      <c r="C47" s="36" t="s">
        <v>223</v>
      </c>
      <c r="D47" s="15" t="s">
        <v>224</v>
      </c>
      <c r="E47" s="16" t="s">
        <v>233</v>
      </c>
      <c r="F47" s="16" t="s">
        <v>222</v>
      </c>
      <c r="G47" s="28"/>
      <c r="H47" s="18">
        <v>159</v>
      </c>
      <c r="I47" s="18"/>
      <c r="J47" s="18"/>
      <c r="K47" s="18"/>
      <c r="L47" s="18"/>
      <c r="M47" s="18"/>
      <c r="N47" s="12"/>
      <c r="O47" s="20">
        <f t="shared" si="5"/>
        <v>159</v>
      </c>
      <c r="P47" s="20"/>
      <c r="Q47" s="20"/>
      <c r="R47" s="21"/>
      <c r="S47" s="12"/>
    </row>
  </sheetData>
  <sheetProtection selectLockedCells="1" selectUnlockedCells="1"/>
  <mergeCells count="2">
    <mergeCell ref="H4:M4"/>
    <mergeCell ref="O4:R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9"/>
  <sheetViews>
    <sheetView tabSelected="1" workbookViewId="0" topLeftCell="A3">
      <selection activeCell="E18" sqref="E18"/>
    </sheetView>
  </sheetViews>
  <sheetFormatPr defaultColWidth="8.625" defaultRowHeight="15.75"/>
  <cols>
    <col min="1" max="1" width="3.625" style="0" customWidth="1"/>
    <col min="2" max="2" width="6.875" style="1" customWidth="1"/>
    <col min="3" max="3" width="11.625" style="0" customWidth="1"/>
    <col min="4" max="4" width="14.375" style="0" customWidth="1"/>
    <col min="5" max="5" width="17.125" style="0" customWidth="1"/>
    <col min="6" max="6" width="15.875" style="0" customWidth="1"/>
    <col min="7" max="7" width="2.00390625" style="0" customWidth="1"/>
    <col min="8" max="13" width="10.375" style="0" customWidth="1"/>
    <col min="14" max="14" width="2.00390625" style="0" customWidth="1"/>
    <col min="15" max="15" width="11.375" style="0" customWidth="1"/>
    <col min="16" max="18" width="11.375" style="0" hidden="1" customWidth="1"/>
    <col min="19" max="19" width="2.50390625" style="0" customWidth="1"/>
  </cols>
  <sheetData>
    <row r="1" ht="39" customHeight="1"/>
    <row r="2" spans="4:5" ht="39" customHeight="1">
      <c r="D2" s="2" t="s">
        <v>163</v>
      </c>
      <c r="E2" s="2"/>
    </row>
    <row r="3" spans="4:5" ht="39" customHeight="1">
      <c r="D3" s="3" t="s">
        <v>106</v>
      </c>
      <c r="E3" s="3"/>
    </row>
    <row r="4" spans="1:18" s="33" customFormat="1" ht="24" customHeight="1">
      <c r="A4" s="30"/>
      <c r="B4" s="31" t="s">
        <v>120</v>
      </c>
      <c r="C4" s="5" t="s">
        <v>121</v>
      </c>
      <c r="D4" s="5" t="s">
        <v>122</v>
      </c>
      <c r="E4" s="5" t="s">
        <v>123</v>
      </c>
      <c r="F4" s="5" t="s">
        <v>124</v>
      </c>
      <c r="G4" s="32"/>
      <c r="H4" s="46" t="s">
        <v>125</v>
      </c>
      <c r="I4" s="46"/>
      <c r="J4" s="46"/>
      <c r="K4" s="46"/>
      <c r="L4" s="46"/>
      <c r="M4" s="46"/>
      <c r="N4" s="32"/>
      <c r="O4" s="46" t="s">
        <v>126</v>
      </c>
      <c r="P4" s="46"/>
      <c r="Q4" s="46"/>
      <c r="R4" s="46"/>
    </row>
    <row r="5" spans="1:19" s="33" customFormat="1" ht="33" customHeight="1">
      <c r="A5" s="34"/>
      <c r="B5" s="34"/>
      <c r="C5" s="34"/>
      <c r="D5" s="34"/>
      <c r="E5" s="34"/>
      <c r="F5" s="34"/>
      <c r="G5" s="34"/>
      <c r="H5" s="9" t="s">
        <v>127</v>
      </c>
      <c r="I5" s="9" t="s">
        <v>128</v>
      </c>
      <c r="J5" s="9" t="s">
        <v>129</v>
      </c>
      <c r="K5" s="9" t="s">
        <v>130</v>
      </c>
      <c r="L5" s="9" t="s">
        <v>131</v>
      </c>
      <c r="M5" s="9" t="s">
        <v>132</v>
      </c>
      <c r="N5" s="35"/>
      <c r="O5" s="11" t="s">
        <v>133</v>
      </c>
      <c r="P5" s="11" t="s">
        <v>134</v>
      </c>
      <c r="Q5" s="11" t="s">
        <v>235</v>
      </c>
      <c r="R5" s="11" t="s">
        <v>135</v>
      </c>
      <c r="S5" s="35"/>
    </row>
    <row r="6" spans="1:19" ht="16.5">
      <c r="A6" s="12"/>
      <c r="B6" s="13">
        <v>1</v>
      </c>
      <c r="C6" s="14" t="s">
        <v>114</v>
      </c>
      <c r="D6" s="15" t="s">
        <v>115</v>
      </c>
      <c r="E6" s="16" t="s">
        <v>204</v>
      </c>
      <c r="F6" s="16" t="s">
        <v>113</v>
      </c>
      <c r="G6" s="17"/>
      <c r="H6" s="18">
        <v>248.08</v>
      </c>
      <c r="I6" s="18"/>
      <c r="J6" s="18"/>
      <c r="K6" s="18"/>
      <c r="L6" s="18"/>
      <c r="M6" s="18"/>
      <c r="N6" s="19"/>
      <c r="O6" s="20">
        <f aca="true" t="shared" si="0" ref="O6:O29">LARGE(H6:M6,1)</f>
        <v>248.08</v>
      </c>
      <c r="P6" s="20" t="e">
        <f>LARGE(H6:M6,2)</f>
        <v>#NUM!</v>
      </c>
      <c r="Q6" s="20" t="e">
        <f>LARGE(H6:M6,3)</f>
        <v>#NUM!</v>
      </c>
      <c r="R6" s="21" t="e">
        <f>SUM(O6:Q6)</f>
        <v>#NUM!</v>
      </c>
      <c r="S6" s="12"/>
    </row>
    <row r="7" spans="1:19" ht="16.5">
      <c r="A7" s="12"/>
      <c r="B7" s="13">
        <f aca="true" t="shared" si="1" ref="B7:B28">B6+1</f>
        <v>2</v>
      </c>
      <c r="C7" s="14" t="s">
        <v>116</v>
      </c>
      <c r="D7" s="15" t="s">
        <v>117</v>
      </c>
      <c r="E7" s="16" t="s">
        <v>204</v>
      </c>
      <c r="F7" s="16" t="s">
        <v>216</v>
      </c>
      <c r="G7" s="17"/>
      <c r="H7" s="18">
        <v>248.05</v>
      </c>
      <c r="I7" s="18"/>
      <c r="J7" s="18"/>
      <c r="K7" s="18"/>
      <c r="L7" s="18"/>
      <c r="M7" s="18"/>
      <c r="N7" s="19"/>
      <c r="O7" s="20">
        <f t="shared" si="0"/>
        <v>248.05</v>
      </c>
      <c r="P7" s="20" t="e">
        <f>LARGE(H7:M7,2)</f>
        <v>#NUM!</v>
      </c>
      <c r="Q7" s="20" t="e">
        <f aca="true" t="shared" si="2" ref="Q7:Q26">LARGE(H7:M7,3)</f>
        <v>#NUM!</v>
      </c>
      <c r="R7" s="21" t="e">
        <f aca="true" t="shared" si="3" ref="R7:R26">SUM(O7:Q7)</f>
        <v>#NUM!</v>
      </c>
      <c r="S7" s="12"/>
    </row>
    <row r="8" spans="1:19" ht="16.5">
      <c r="A8" s="12"/>
      <c r="B8" s="13">
        <f t="shared" si="1"/>
        <v>3</v>
      </c>
      <c r="C8" s="14" t="s">
        <v>217</v>
      </c>
      <c r="D8" s="15" t="s">
        <v>218</v>
      </c>
      <c r="E8" s="16" t="s">
        <v>204</v>
      </c>
      <c r="F8" s="16" t="s">
        <v>216</v>
      </c>
      <c r="G8" s="17"/>
      <c r="H8" s="18">
        <v>247.09</v>
      </c>
      <c r="I8" s="18"/>
      <c r="J8" s="18"/>
      <c r="K8" s="18"/>
      <c r="L8" s="18"/>
      <c r="M8" s="18"/>
      <c r="N8" s="19"/>
      <c r="O8" s="20">
        <f t="shared" si="0"/>
        <v>247.09</v>
      </c>
      <c r="P8" s="20" t="e">
        <f>LARGE(H8:M8,2)</f>
        <v>#NUM!</v>
      </c>
      <c r="Q8" s="20" t="e">
        <f t="shared" si="2"/>
        <v>#NUM!</v>
      </c>
      <c r="R8" s="21" t="e">
        <f t="shared" si="3"/>
        <v>#NUM!</v>
      </c>
      <c r="S8" s="12"/>
    </row>
    <row r="9" spans="1:19" ht="16.5">
      <c r="A9" s="12"/>
      <c r="B9" s="13">
        <f t="shared" si="1"/>
        <v>4</v>
      </c>
      <c r="C9" s="14" t="s">
        <v>161</v>
      </c>
      <c r="D9" s="15" t="s">
        <v>162</v>
      </c>
      <c r="E9" s="16" t="s">
        <v>204</v>
      </c>
      <c r="F9" s="16" t="s">
        <v>74</v>
      </c>
      <c r="G9" s="17"/>
      <c r="H9" s="18">
        <v>246.07</v>
      </c>
      <c r="I9" s="18"/>
      <c r="J9" s="18"/>
      <c r="K9" s="18"/>
      <c r="L9" s="18"/>
      <c r="M9" s="18"/>
      <c r="N9" s="19"/>
      <c r="O9" s="20">
        <f t="shared" si="0"/>
        <v>246.07</v>
      </c>
      <c r="P9" s="20" t="e">
        <f>LARGE(H9:M9,2)</f>
        <v>#NUM!</v>
      </c>
      <c r="Q9" s="20" t="e">
        <f t="shared" si="2"/>
        <v>#NUM!</v>
      </c>
      <c r="R9" s="21" t="e">
        <f t="shared" si="3"/>
        <v>#NUM!</v>
      </c>
      <c r="S9" s="12"/>
    </row>
    <row r="10" spans="1:19" ht="16.5">
      <c r="A10" s="12"/>
      <c r="B10" s="13">
        <f t="shared" si="1"/>
        <v>5</v>
      </c>
      <c r="C10" s="14" t="s">
        <v>143</v>
      </c>
      <c r="D10" s="15" t="s">
        <v>144</v>
      </c>
      <c r="E10" s="16" t="s">
        <v>204</v>
      </c>
      <c r="F10" s="16" t="s">
        <v>138</v>
      </c>
      <c r="G10" s="17"/>
      <c r="H10" s="18">
        <v>246.06</v>
      </c>
      <c r="I10" s="18"/>
      <c r="J10" s="18"/>
      <c r="K10" s="18"/>
      <c r="L10" s="18"/>
      <c r="M10" s="18"/>
      <c r="N10" s="19"/>
      <c r="O10" s="20">
        <f t="shared" si="0"/>
        <v>246.06</v>
      </c>
      <c r="P10" s="20" t="e">
        <f aca="true" t="shared" si="4" ref="P10:P17">LARGE(H10:M10,2)</f>
        <v>#NUM!</v>
      </c>
      <c r="Q10" s="20" t="e">
        <f t="shared" si="2"/>
        <v>#NUM!</v>
      </c>
      <c r="R10" s="21" t="e">
        <f t="shared" si="3"/>
        <v>#NUM!</v>
      </c>
      <c r="S10" s="12"/>
    </row>
    <row r="11" spans="1:19" ht="16.5">
      <c r="A11" s="12"/>
      <c r="B11" s="13">
        <f t="shared" si="1"/>
        <v>6</v>
      </c>
      <c r="C11" s="14" t="s">
        <v>160</v>
      </c>
      <c r="D11" s="15" t="s">
        <v>150</v>
      </c>
      <c r="E11" s="16" t="s">
        <v>204</v>
      </c>
      <c r="F11" s="16" t="s">
        <v>138</v>
      </c>
      <c r="G11" s="17"/>
      <c r="H11" s="18">
        <v>245.05</v>
      </c>
      <c r="I11" s="18"/>
      <c r="J11" s="18"/>
      <c r="K11" s="18"/>
      <c r="L11" s="18"/>
      <c r="M11" s="18"/>
      <c r="N11" s="19"/>
      <c r="O11" s="20">
        <f t="shared" si="0"/>
        <v>245.05</v>
      </c>
      <c r="P11" s="20" t="e">
        <f t="shared" si="4"/>
        <v>#NUM!</v>
      </c>
      <c r="Q11" s="20" t="e">
        <f t="shared" si="2"/>
        <v>#NUM!</v>
      </c>
      <c r="R11" s="21" t="e">
        <f t="shared" si="3"/>
        <v>#NUM!</v>
      </c>
      <c r="S11" s="12"/>
    </row>
    <row r="12" spans="1:19" ht="16.5">
      <c r="A12" s="12"/>
      <c r="B12" s="13">
        <f t="shared" si="1"/>
        <v>7</v>
      </c>
      <c r="C12" s="14" t="s">
        <v>148</v>
      </c>
      <c r="D12" s="15" t="s">
        <v>82</v>
      </c>
      <c r="E12" s="16" t="s">
        <v>111</v>
      </c>
      <c r="F12" s="16" t="s">
        <v>138</v>
      </c>
      <c r="G12" s="17"/>
      <c r="H12" s="18">
        <v>243.11</v>
      </c>
      <c r="I12" s="18"/>
      <c r="J12" s="18"/>
      <c r="K12" s="18"/>
      <c r="L12" s="18"/>
      <c r="M12" s="18"/>
      <c r="N12" s="19"/>
      <c r="O12" s="20">
        <f t="shared" si="0"/>
        <v>243.11</v>
      </c>
      <c r="P12" s="20" t="e">
        <f t="shared" si="4"/>
        <v>#NUM!</v>
      </c>
      <c r="Q12" s="20" t="e">
        <f t="shared" si="2"/>
        <v>#NUM!</v>
      </c>
      <c r="R12" s="21" t="e">
        <f t="shared" si="3"/>
        <v>#NUM!</v>
      </c>
      <c r="S12" s="12"/>
    </row>
    <row r="13" spans="1:19" ht="16.5">
      <c r="A13" s="12"/>
      <c r="B13" s="13">
        <f t="shared" si="1"/>
        <v>8</v>
      </c>
      <c r="C13" s="14" t="s">
        <v>158</v>
      </c>
      <c r="D13" s="15" t="s">
        <v>94</v>
      </c>
      <c r="E13" s="16" t="s">
        <v>204</v>
      </c>
      <c r="F13" s="16" t="s">
        <v>1</v>
      </c>
      <c r="G13" s="17"/>
      <c r="H13" s="18">
        <v>243.06</v>
      </c>
      <c r="I13" s="18"/>
      <c r="J13" s="18"/>
      <c r="K13" s="18"/>
      <c r="L13" s="18"/>
      <c r="M13" s="18"/>
      <c r="N13" s="19"/>
      <c r="O13" s="20">
        <f t="shared" si="0"/>
        <v>243.06</v>
      </c>
      <c r="P13" s="20" t="e">
        <f t="shared" si="4"/>
        <v>#NUM!</v>
      </c>
      <c r="Q13" s="20" t="e">
        <f t="shared" si="2"/>
        <v>#NUM!</v>
      </c>
      <c r="R13" s="21" t="e">
        <f t="shared" si="3"/>
        <v>#NUM!</v>
      </c>
      <c r="S13" s="12"/>
    </row>
    <row r="14" spans="1:19" ht="16.5">
      <c r="A14" s="12"/>
      <c r="B14" s="13">
        <f t="shared" si="1"/>
        <v>9</v>
      </c>
      <c r="C14" s="14" t="s">
        <v>141</v>
      </c>
      <c r="D14" s="15" t="s">
        <v>155</v>
      </c>
      <c r="E14" s="16" t="s">
        <v>204</v>
      </c>
      <c r="F14" s="16" t="s">
        <v>138</v>
      </c>
      <c r="G14" s="17"/>
      <c r="H14" s="18">
        <v>243.05</v>
      </c>
      <c r="I14" s="18"/>
      <c r="J14" s="18"/>
      <c r="K14" s="18"/>
      <c r="L14" s="18"/>
      <c r="M14" s="18"/>
      <c r="N14" s="19"/>
      <c r="O14" s="20">
        <f t="shared" si="0"/>
        <v>243.05</v>
      </c>
      <c r="P14" s="20" t="e">
        <f t="shared" si="4"/>
        <v>#NUM!</v>
      </c>
      <c r="Q14" s="20" t="e">
        <f t="shared" si="2"/>
        <v>#NUM!</v>
      </c>
      <c r="R14" s="21" t="e">
        <f t="shared" si="3"/>
        <v>#NUM!</v>
      </c>
      <c r="S14" s="12"/>
    </row>
    <row r="15" spans="1:19" ht="16.5">
      <c r="A15" s="12"/>
      <c r="B15" s="13">
        <f t="shared" si="1"/>
        <v>10</v>
      </c>
      <c r="C15" s="14" t="s">
        <v>141</v>
      </c>
      <c r="D15" s="15" t="s">
        <v>142</v>
      </c>
      <c r="E15" s="16" t="s">
        <v>204</v>
      </c>
      <c r="F15" s="16" t="s">
        <v>138</v>
      </c>
      <c r="G15" s="17"/>
      <c r="H15" s="18">
        <v>243.04</v>
      </c>
      <c r="I15" s="18"/>
      <c r="J15" s="18"/>
      <c r="K15" s="18"/>
      <c r="L15" s="18"/>
      <c r="M15" s="18"/>
      <c r="N15" s="19"/>
      <c r="O15" s="20">
        <f t="shared" si="0"/>
        <v>243.04</v>
      </c>
      <c r="P15" s="20" t="e">
        <f t="shared" si="4"/>
        <v>#NUM!</v>
      </c>
      <c r="Q15" s="20" t="e">
        <f t="shared" si="2"/>
        <v>#NUM!</v>
      </c>
      <c r="R15" s="21" t="e">
        <f t="shared" si="3"/>
        <v>#NUM!</v>
      </c>
      <c r="S15" s="12"/>
    </row>
    <row r="16" spans="1:19" ht="16.5">
      <c r="A16" s="12"/>
      <c r="B16" s="13">
        <f t="shared" si="1"/>
        <v>11</v>
      </c>
      <c r="C16" s="14" t="s">
        <v>141</v>
      </c>
      <c r="D16" s="15" t="s">
        <v>145</v>
      </c>
      <c r="E16" s="16" t="s">
        <v>107</v>
      </c>
      <c r="F16" s="16" t="s">
        <v>138</v>
      </c>
      <c r="G16" s="17"/>
      <c r="H16" s="18">
        <v>242.05</v>
      </c>
      <c r="I16" s="18"/>
      <c r="J16" s="18"/>
      <c r="K16" s="18"/>
      <c r="L16" s="18"/>
      <c r="M16" s="18"/>
      <c r="N16" s="19"/>
      <c r="O16" s="20">
        <f t="shared" si="0"/>
        <v>242.05</v>
      </c>
      <c r="P16" s="20" t="e">
        <f t="shared" si="4"/>
        <v>#NUM!</v>
      </c>
      <c r="Q16" s="20" t="e">
        <f t="shared" si="2"/>
        <v>#NUM!</v>
      </c>
      <c r="R16" s="21" t="e">
        <f t="shared" si="3"/>
        <v>#NUM!</v>
      </c>
      <c r="S16" s="12"/>
    </row>
    <row r="17" spans="1:19" ht="16.5">
      <c r="A17" s="12"/>
      <c r="B17" s="13">
        <f t="shared" si="1"/>
        <v>12</v>
      </c>
      <c r="C17" s="14" t="s">
        <v>209</v>
      </c>
      <c r="D17" s="15" t="s">
        <v>219</v>
      </c>
      <c r="E17" s="16" t="s">
        <v>204</v>
      </c>
      <c r="F17" s="16" t="s">
        <v>216</v>
      </c>
      <c r="G17" s="17"/>
      <c r="H17" s="18">
        <v>241.03</v>
      </c>
      <c r="I17" s="18"/>
      <c r="J17" s="18"/>
      <c r="K17" s="18"/>
      <c r="L17" s="18"/>
      <c r="M17" s="18"/>
      <c r="N17" s="19"/>
      <c r="O17" s="20">
        <f t="shared" si="0"/>
        <v>241.03</v>
      </c>
      <c r="P17" s="20" t="e">
        <f t="shared" si="4"/>
        <v>#NUM!</v>
      </c>
      <c r="Q17" s="20" t="e">
        <f t="shared" si="2"/>
        <v>#NUM!</v>
      </c>
      <c r="R17" s="21" t="e">
        <f t="shared" si="3"/>
        <v>#NUM!</v>
      </c>
      <c r="S17" s="12"/>
    </row>
    <row r="18" spans="1:19" ht="16.5">
      <c r="A18" s="12"/>
      <c r="B18" s="13">
        <f t="shared" si="1"/>
        <v>13</v>
      </c>
      <c r="C18" s="14" t="s">
        <v>192</v>
      </c>
      <c r="D18" s="15" t="s">
        <v>193</v>
      </c>
      <c r="E18" s="16" t="s">
        <v>205</v>
      </c>
      <c r="F18" s="16" t="s">
        <v>185</v>
      </c>
      <c r="G18" s="17"/>
      <c r="H18" s="18">
        <v>240.06</v>
      </c>
      <c r="I18" s="18"/>
      <c r="J18" s="18"/>
      <c r="K18" s="18"/>
      <c r="L18" s="18"/>
      <c r="M18" s="18"/>
      <c r="N18" s="19"/>
      <c r="O18" s="20">
        <f t="shared" si="0"/>
        <v>240.06</v>
      </c>
      <c r="P18" s="20" t="e">
        <f>LARGE(I18:M18,2)</f>
        <v>#NUM!</v>
      </c>
      <c r="Q18" s="20" t="e">
        <f t="shared" si="2"/>
        <v>#NUM!</v>
      </c>
      <c r="R18" s="21" t="e">
        <f t="shared" si="3"/>
        <v>#NUM!</v>
      </c>
      <c r="S18" s="12"/>
    </row>
    <row r="19" spans="1:19" ht="16.5">
      <c r="A19" s="12"/>
      <c r="B19" s="13">
        <f t="shared" si="1"/>
        <v>14</v>
      </c>
      <c r="C19" s="14" t="s">
        <v>148</v>
      </c>
      <c r="D19" s="15" t="s">
        <v>104</v>
      </c>
      <c r="E19" s="16" t="s">
        <v>118</v>
      </c>
      <c r="F19" s="16" t="s">
        <v>1</v>
      </c>
      <c r="G19" s="17"/>
      <c r="H19" s="18">
        <v>233.01</v>
      </c>
      <c r="I19" s="18"/>
      <c r="J19" s="18"/>
      <c r="K19" s="18"/>
      <c r="L19" s="18"/>
      <c r="M19" s="18"/>
      <c r="N19" s="19"/>
      <c r="O19" s="20">
        <f t="shared" si="0"/>
        <v>233.01</v>
      </c>
      <c r="P19" s="20" t="e">
        <f>LARGE(H19:M19,2)</f>
        <v>#NUM!</v>
      </c>
      <c r="Q19" s="20" t="e">
        <f t="shared" si="2"/>
        <v>#NUM!</v>
      </c>
      <c r="R19" s="21" t="e">
        <f t="shared" si="3"/>
        <v>#NUM!</v>
      </c>
      <c r="S19" s="12"/>
    </row>
    <row r="20" spans="1:19" ht="16.5">
      <c r="A20" s="12"/>
      <c r="B20" s="13">
        <f t="shared" si="1"/>
        <v>15</v>
      </c>
      <c r="C20" s="14" t="s">
        <v>108</v>
      </c>
      <c r="D20" s="15" t="s">
        <v>109</v>
      </c>
      <c r="E20" s="16" t="s">
        <v>110</v>
      </c>
      <c r="F20" s="16" t="s">
        <v>213</v>
      </c>
      <c r="G20" s="17"/>
      <c r="H20" s="18">
        <v>231.04</v>
      </c>
      <c r="I20" s="18"/>
      <c r="J20" s="18"/>
      <c r="K20" s="18"/>
      <c r="L20" s="18"/>
      <c r="M20" s="18"/>
      <c r="N20" s="19"/>
      <c r="O20" s="20">
        <f t="shared" si="0"/>
        <v>231.04</v>
      </c>
      <c r="P20" s="20" t="e">
        <f aca="true" t="shared" si="5" ref="P20:P26">LARGE(H20:M20,2)</f>
        <v>#NUM!</v>
      </c>
      <c r="Q20" s="20" t="e">
        <f t="shared" si="2"/>
        <v>#NUM!</v>
      </c>
      <c r="R20" s="21" t="e">
        <f t="shared" si="3"/>
        <v>#NUM!</v>
      </c>
      <c r="S20" s="12"/>
    </row>
    <row r="21" spans="1:19" ht="16.5">
      <c r="A21" s="12"/>
      <c r="B21" s="13">
        <f t="shared" si="1"/>
        <v>16</v>
      </c>
      <c r="C21" s="14" t="s">
        <v>171</v>
      </c>
      <c r="D21" s="15" t="s">
        <v>8</v>
      </c>
      <c r="E21" s="16" t="s">
        <v>3</v>
      </c>
      <c r="F21" s="16" t="s">
        <v>9</v>
      </c>
      <c r="G21" s="17"/>
      <c r="H21" s="18">
        <v>231</v>
      </c>
      <c r="I21" s="18"/>
      <c r="J21" s="18"/>
      <c r="K21" s="18"/>
      <c r="L21" s="18"/>
      <c r="M21" s="18"/>
      <c r="N21" s="19"/>
      <c r="O21" s="20">
        <f t="shared" si="0"/>
        <v>231</v>
      </c>
      <c r="P21" s="20" t="e">
        <f t="shared" si="5"/>
        <v>#NUM!</v>
      </c>
      <c r="Q21" s="20" t="e">
        <f t="shared" si="2"/>
        <v>#NUM!</v>
      </c>
      <c r="R21" s="21" t="e">
        <f t="shared" si="3"/>
        <v>#NUM!</v>
      </c>
      <c r="S21" s="12"/>
    </row>
    <row r="22" spans="1:19" ht="16.5">
      <c r="A22" s="12"/>
      <c r="B22" s="13">
        <f t="shared" si="1"/>
        <v>17</v>
      </c>
      <c r="C22" s="14" t="s">
        <v>10</v>
      </c>
      <c r="D22" s="15" t="s">
        <v>11</v>
      </c>
      <c r="E22" s="16" t="s">
        <v>3</v>
      </c>
      <c r="F22" s="16" t="s">
        <v>9</v>
      </c>
      <c r="G22" s="17"/>
      <c r="H22" s="18">
        <v>225</v>
      </c>
      <c r="I22" s="18"/>
      <c r="J22" s="18"/>
      <c r="K22" s="18"/>
      <c r="L22" s="18"/>
      <c r="M22" s="18"/>
      <c r="N22" s="19"/>
      <c r="O22" s="20">
        <f t="shared" si="0"/>
        <v>225</v>
      </c>
      <c r="P22" s="20" t="e">
        <f t="shared" si="5"/>
        <v>#NUM!</v>
      </c>
      <c r="Q22" s="20" t="e">
        <f t="shared" si="2"/>
        <v>#NUM!</v>
      </c>
      <c r="R22" s="21" t="e">
        <f t="shared" si="3"/>
        <v>#NUM!</v>
      </c>
      <c r="S22" s="12"/>
    </row>
    <row r="23" spans="1:19" ht="16.5">
      <c r="A23" s="12"/>
      <c r="B23" s="13">
        <f t="shared" si="1"/>
        <v>18</v>
      </c>
      <c r="C23" s="14" t="s">
        <v>5</v>
      </c>
      <c r="D23" s="15" t="s">
        <v>6</v>
      </c>
      <c r="E23" s="16" t="s">
        <v>76</v>
      </c>
      <c r="F23" s="16" t="s">
        <v>4</v>
      </c>
      <c r="G23" s="17"/>
      <c r="H23" s="18">
        <v>225</v>
      </c>
      <c r="I23" s="18"/>
      <c r="J23" s="18"/>
      <c r="K23" s="18"/>
      <c r="L23" s="18"/>
      <c r="M23" s="18"/>
      <c r="N23" s="19"/>
      <c r="O23" s="20">
        <f t="shared" si="0"/>
        <v>225</v>
      </c>
      <c r="P23" s="20" t="e">
        <f t="shared" si="5"/>
        <v>#NUM!</v>
      </c>
      <c r="Q23" s="20" t="e">
        <f t="shared" si="2"/>
        <v>#NUM!</v>
      </c>
      <c r="R23" s="21" t="e">
        <f t="shared" si="3"/>
        <v>#NUM!</v>
      </c>
      <c r="S23" s="12"/>
    </row>
    <row r="24" spans="1:19" ht="16.5">
      <c r="A24" s="12"/>
      <c r="B24" s="13">
        <f t="shared" si="1"/>
        <v>19</v>
      </c>
      <c r="C24" s="14" t="s">
        <v>79</v>
      </c>
      <c r="D24" s="15" t="s">
        <v>157</v>
      </c>
      <c r="E24" s="16" t="s">
        <v>234</v>
      </c>
      <c r="F24" s="16" t="s">
        <v>213</v>
      </c>
      <c r="G24" s="17"/>
      <c r="H24" s="18">
        <v>221.03</v>
      </c>
      <c r="I24" s="18"/>
      <c r="J24" s="18"/>
      <c r="K24" s="18"/>
      <c r="L24" s="18"/>
      <c r="M24" s="18"/>
      <c r="N24" s="19"/>
      <c r="O24" s="20">
        <f t="shared" si="0"/>
        <v>221.03</v>
      </c>
      <c r="P24" s="20" t="e">
        <f t="shared" si="5"/>
        <v>#NUM!</v>
      </c>
      <c r="Q24" s="20" t="e">
        <f t="shared" si="2"/>
        <v>#NUM!</v>
      </c>
      <c r="R24" s="21" t="e">
        <f t="shared" si="3"/>
        <v>#NUM!</v>
      </c>
      <c r="S24" s="12"/>
    </row>
    <row r="25" spans="1:19" ht="16.5">
      <c r="A25" s="12"/>
      <c r="B25" s="13">
        <f t="shared" si="1"/>
        <v>20</v>
      </c>
      <c r="C25" s="14" t="s">
        <v>112</v>
      </c>
      <c r="D25" s="15" t="s">
        <v>66</v>
      </c>
      <c r="E25" s="16" t="s">
        <v>190</v>
      </c>
      <c r="F25" s="16" t="s">
        <v>62</v>
      </c>
      <c r="G25" s="17"/>
      <c r="H25" s="18">
        <v>219</v>
      </c>
      <c r="I25" s="18"/>
      <c r="J25" s="18"/>
      <c r="K25" s="18"/>
      <c r="L25" s="18"/>
      <c r="M25" s="18"/>
      <c r="N25" s="19"/>
      <c r="O25" s="20">
        <f t="shared" si="0"/>
        <v>219</v>
      </c>
      <c r="P25" s="20" t="e">
        <f t="shared" si="5"/>
        <v>#NUM!</v>
      </c>
      <c r="Q25" s="20" t="e">
        <f t="shared" si="2"/>
        <v>#NUM!</v>
      </c>
      <c r="R25" s="21" t="e">
        <f t="shared" si="3"/>
        <v>#NUM!</v>
      </c>
      <c r="S25" s="12"/>
    </row>
    <row r="26" spans="1:19" ht="16.5">
      <c r="A26" s="12"/>
      <c r="B26" s="13">
        <f t="shared" si="1"/>
        <v>21</v>
      </c>
      <c r="C26" s="14" t="s">
        <v>226</v>
      </c>
      <c r="D26" s="15" t="s">
        <v>2</v>
      </c>
      <c r="E26" s="16" t="s">
        <v>3</v>
      </c>
      <c r="F26" s="16" t="s">
        <v>4</v>
      </c>
      <c r="G26" s="17"/>
      <c r="H26" s="18">
        <v>216</v>
      </c>
      <c r="I26" s="18"/>
      <c r="J26" s="18"/>
      <c r="K26" s="18"/>
      <c r="L26" s="18"/>
      <c r="M26" s="18"/>
      <c r="N26" s="19"/>
      <c r="O26" s="20">
        <f t="shared" si="0"/>
        <v>216</v>
      </c>
      <c r="P26" s="20" t="e">
        <f t="shared" si="5"/>
        <v>#NUM!</v>
      </c>
      <c r="Q26" s="20" t="e">
        <f t="shared" si="2"/>
        <v>#NUM!</v>
      </c>
      <c r="R26" s="21" t="e">
        <f t="shared" si="3"/>
        <v>#NUM!</v>
      </c>
      <c r="S26" s="12"/>
    </row>
    <row r="27" spans="1:19" ht="16.5">
      <c r="A27" s="12"/>
      <c r="B27" s="13">
        <f t="shared" si="1"/>
        <v>22</v>
      </c>
      <c r="C27" s="14" t="s">
        <v>95</v>
      </c>
      <c r="D27" s="15" t="s">
        <v>96</v>
      </c>
      <c r="E27" s="16" t="s">
        <v>7</v>
      </c>
      <c r="F27" s="16" t="s">
        <v>1</v>
      </c>
      <c r="G27" s="17"/>
      <c r="H27" s="18">
        <v>216</v>
      </c>
      <c r="I27" s="18"/>
      <c r="J27" s="18"/>
      <c r="K27" s="18"/>
      <c r="L27" s="18"/>
      <c r="M27" s="18"/>
      <c r="N27" s="19"/>
      <c r="O27" s="20">
        <f t="shared" si="0"/>
        <v>216</v>
      </c>
      <c r="P27" s="20"/>
      <c r="Q27" s="20"/>
      <c r="R27" s="21"/>
      <c r="S27" s="12"/>
    </row>
    <row r="28" spans="1:19" ht="16.5">
      <c r="A28" s="12"/>
      <c r="B28" s="13">
        <f t="shared" si="1"/>
        <v>23</v>
      </c>
      <c r="C28" s="14" t="s">
        <v>229</v>
      </c>
      <c r="D28" s="15"/>
      <c r="E28" s="16" t="s">
        <v>76</v>
      </c>
      <c r="F28" s="16" t="s">
        <v>222</v>
      </c>
      <c r="G28" s="17"/>
      <c r="H28" s="18">
        <v>214.02</v>
      </c>
      <c r="I28" s="18"/>
      <c r="J28" s="18"/>
      <c r="K28" s="18"/>
      <c r="L28" s="18"/>
      <c r="M28" s="18"/>
      <c r="N28" s="19"/>
      <c r="O28" s="20">
        <f t="shared" si="0"/>
        <v>214.02</v>
      </c>
      <c r="P28" s="20"/>
      <c r="Q28" s="20"/>
      <c r="R28" s="21"/>
      <c r="S28" s="12"/>
    </row>
    <row r="29" spans="1:19" ht="16.5">
      <c r="A29" s="12"/>
      <c r="B29" s="13">
        <v>24</v>
      </c>
      <c r="C29" s="14" t="s">
        <v>226</v>
      </c>
      <c r="D29" s="15" t="s">
        <v>227</v>
      </c>
      <c r="E29" s="16" t="s">
        <v>76</v>
      </c>
      <c r="F29" s="16" t="s">
        <v>222</v>
      </c>
      <c r="G29" s="17"/>
      <c r="H29" s="18">
        <v>210.02</v>
      </c>
      <c r="I29" s="18"/>
      <c r="J29" s="18"/>
      <c r="K29" s="18"/>
      <c r="L29" s="18"/>
      <c r="M29" s="18"/>
      <c r="N29" s="19"/>
      <c r="O29" s="20">
        <f t="shared" si="0"/>
        <v>210.02</v>
      </c>
      <c r="P29" s="20"/>
      <c r="Q29" s="20"/>
      <c r="R29" s="21"/>
      <c r="S29" s="12"/>
    </row>
  </sheetData>
  <sheetProtection selectLockedCells="1" selectUnlockedCells="1"/>
  <mergeCells count="2">
    <mergeCell ref="H4:M4"/>
    <mergeCell ref="O4:R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3"/>
  <sheetViews>
    <sheetView workbookViewId="0" topLeftCell="A2">
      <selection activeCell="C6" sqref="C6:H43"/>
    </sheetView>
  </sheetViews>
  <sheetFormatPr defaultColWidth="8.625" defaultRowHeight="15.75"/>
  <cols>
    <col min="1" max="1" width="3.625" style="0" customWidth="1"/>
    <col min="2" max="2" width="6.875" style="1" customWidth="1"/>
    <col min="3" max="3" width="11.625" style="0" customWidth="1"/>
    <col min="4" max="4" width="13.875" style="0" customWidth="1"/>
    <col min="5" max="5" width="15.125" style="0" customWidth="1"/>
    <col min="6" max="6" width="15.875" style="0" customWidth="1"/>
    <col min="7" max="7" width="2.00390625" style="0" customWidth="1"/>
    <col min="8" max="13" width="10.375" style="0" customWidth="1"/>
    <col min="14" max="14" width="2.00390625" style="0" customWidth="1"/>
    <col min="15" max="15" width="11.375" style="0" customWidth="1"/>
    <col min="16" max="18" width="11.375" style="0" hidden="1" customWidth="1"/>
    <col min="19" max="19" width="2.50390625" style="0" customWidth="1"/>
  </cols>
  <sheetData>
    <row r="1" ht="39" customHeight="1"/>
    <row r="2" spans="4:5" ht="39" customHeight="1">
      <c r="D2" s="2" t="s">
        <v>163</v>
      </c>
      <c r="E2" s="2"/>
    </row>
    <row r="3" spans="4:5" ht="39" customHeight="1">
      <c r="D3" s="3" t="s">
        <v>164</v>
      </c>
      <c r="E3" s="3"/>
    </row>
    <row r="4" spans="1:18" s="7" customFormat="1" ht="24" customHeight="1">
      <c r="A4" s="4"/>
      <c r="B4" s="5" t="s">
        <v>120</v>
      </c>
      <c r="C4" s="5" t="s">
        <v>121</v>
      </c>
      <c r="D4" s="5" t="s">
        <v>122</v>
      </c>
      <c r="E4" s="5" t="s">
        <v>123</v>
      </c>
      <c r="F4" s="5" t="s">
        <v>124</v>
      </c>
      <c r="G4" s="6"/>
      <c r="H4" s="46" t="s">
        <v>125</v>
      </c>
      <c r="I4" s="46"/>
      <c r="J4" s="46"/>
      <c r="K4" s="46"/>
      <c r="L4" s="46"/>
      <c r="M4" s="46"/>
      <c r="N4" s="6"/>
      <c r="O4" s="46" t="s">
        <v>126</v>
      </c>
      <c r="P4" s="46"/>
      <c r="Q4" s="46"/>
      <c r="R4" s="46"/>
    </row>
    <row r="5" spans="1:19" s="7" customFormat="1" ht="33" customHeight="1">
      <c r="A5" s="8"/>
      <c r="B5" s="8"/>
      <c r="C5" s="8"/>
      <c r="D5" s="8"/>
      <c r="E5" s="8"/>
      <c r="F5" s="8"/>
      <c r="G5" s="8"/>
      <c r="H5" s="9" t="s">
        <v>127</v>
      </c>
      <c r="I5" s="9" t="s">
        <v>128</v>
      </c>
      <c r="J5" s="9" t="s">
        <v>129</v>
      </c>
      <c r="K5" s="9" t="s">
        <v>130</v>
      </c>
      <c r="L5" s="9" t="s">
        <v>131</v>
      </c>
      <c r="M5" s="9" t="s">
        <v>132</v>
      </c>
      <c r="N5" s="10"/>
      <c r="O5" s="11" t="s">
        <v>133</v>
      </c>
      <c r="P5" s="11" t="s">
        <v>134</v>
      </c>
      <c r="Q5" s="11"/>
      <c r="R5" s="11" t="s">
        <v>135</v>
      </c>
      <c r="S5" s="10"/>
    </row>
    <row r="6" spans="1:19" ht="16.5">
      <c r="A6" s="12"/>
      <c r="B6" s="13">
        <v>1</v>
      </c>
      <c r="C6" s="37" t="s">
        <v>168</v>
      </c>
      <c r="D6" s="38" t="s">
        <v>176</v>
      </c>
      <c r="E6" s="22" t="s">
        <v>189</v>
      </c>
      <c r="F6" s="16" t="s">
        <v>185</v>
      </c>
      <c r="G6" s="17"/>
      <c r="H6" s="18">
        <v>242.02</v>
      </c>
      <c r="I6" s="18"/>
      <c r="J6" s="18"/>
      <c r="K6" s="18"/>
      <c r="L6" s="18"/>
      <c r="M6" s="18"/>
      <c r="N6" s="12"/>
      <c r="O6" s="20">
        <f aca="true" t="shared" si="0" ref="O6:O43">LARGE(H6:M6,1)</f>
        <v>242.02</v>
      </c>
      <c r="P6" s="20" t="e">
        <f aca="true" t="shared" si="1" ref="P6:P30">LARGE(H6:M6,2)</f>
        <v>#NUM!</v>
      </c>
      <c r="Q6" s="20" t="e">
        <f>LARGE(H6:M6,3)</f>
        <v>#NUM!</v>
      </c>
      <c r="R6" s="21" t="e">
        <f>SUM(O6:Q6)</f>
        <v>#NUM!</v>
      </c>
      <c r="S6" s="12"/>
    </row>
    <row r="7" spans="1:19" ht="16.5">
      <c r="A7" s="12"/>
      <c r="B7" s="13">
        <f aca="true" t="shared" si="2" ref="B7:B43">B6+1</f>
        <v>2</v>
      </c>
      <c r="C7" s="37" t="s">
        <v>167</v>
      </c>
      <c r="D7" s="38" t="s">
        <v>175</v>
      </c>
      <c r="E7" s="25" t="s">
        <v>103</v>
      </c>
      <c r="F7" s="16" t="s">
        <v>185</v>
      </c>
      <c r="G7" s="17"/>
      <c r="H7" s="18">
        <v>240.05</v>
      </c>
      <c r="I7" s="18"/>
      <c r="J7" s="18"/>
      <c r="K7" s="18"/>
      <c r="L7" s="18"/>
      <c r="M7" s="18"/>
      <c r="N7" s="12"/>
      <c r="O7" s="20">
        <f t="shared" si="0"/>
        <v>240.05</v>
      </c>
      <c r="P7" s="20" t="e">
        <f t="shared" si="1"/>
        <v>#NUM!</v>
      </c>
      <c r="Q7" s="20" t="e">
        <f aca="true" t="shared" si="3" ref="Q7:Q31">LARGE(H7:M7,3)</f>
        <v>#NUM!</v>
      </c>
      <c r="R7" s="21" t="e">
        <f aca="true" t="shared" si="4" ref="R7:R31">SUM(O7:Q7)</f>
        <v>#NUM!</v>
      </c>
      <c r="S7" s="12"/>
    </row>
    <row r="8" spans="1:24" ht="16.5">
      <c r="A8" s="12"/>
      <c r="B8" s="13">
        <f t="shared" si="2"/>
        <v>3</v>
      </c>
      <c r="C8" s="37" t="s">
        <v>90</v>
      </c>
      <c r="D8" s="38" t="s">
        <v>187</v>
      </c>
      <c r="E8" s="29" t="s">
        <v>71</v>
      </c>
      <c r="F8" s="16" t="s">
        <v>185</v>
      </c>
      <c r="G8" s="17"/>
      <c r="H8" s="18">
        <v>237.04</v>
      </c>
      <c r="I8" s="18"/>
      <c r="J8" s="18"/>
      <c r="K8" s="18"/>
      <c r="L8" s="18"/>
      <c r="M8" s="18"/>
      <c r="N8" s="12"/>
      <c r="O8" s="20">
        <f t="shared" si="0"/>
        <v>237.04</v>
      </c>
      <c r="P8" s="20" t="e">
        <f t="shared" si="1"/>
        <v>#NUM!</v>
      </c>
      <c r="Q8" s="20" t="e">
        <f t="shared" si="3"/>
        <v>#NUM!</v>
      </c>
      <c r="R8" s="21" t="e">
        <f t="shared" si="4"/>
        <v>#NUM!</v>
      </c>
      <c r="S8" s="12"/>
      <c r="X8" s="24"/>
    </row>
    <row r="9" spans="1:24" ht="16.5">
      <c r="A9" s="12"/>
      <c r="B9" s="13">
        <f t="shared" si="2"/>
        <v>4</v>
      </c>
      <c r="C9" s="37" t="s">
        <v>77</v>
      </c>
      <c r="D9" s="38" t="s">
        <v>81</v>
      </c>
      <c r="E9" s="22" t="s">
        <v>190</v>
      </c>
      <c r="F9" s="16" t="s">
        <v>185</v>
      </c>
      <c r="G9" s="17"/>
      <c r="H9" s="18">
        <v>237.04</v>
      </c>
      <c r="I9" s="18"/>
      <c r="J9" s="18"/>
      <c r="K9" s="18"/>
      <c r="L9" s="18"/>
      <c r="M9" s="18"/>
      <c r="N9" s="12"/>
      <c r="O9" s="20">
        <f t="shared" si="0"/>
        <v>237.04</v>
      </c>
      <c r="P9" s="20" t="e">
        <f t="shared" si="1"/>
        <v>#NUM!</v>
      </c>
      <c r="Q9" s="20" t="e">
        <f t="shared" si="3"/>
        <v>#NUM!</v>
      </c>
      <c r="R9" s="21" t="e">
        <f t="shared" si="4"/>
        <v>#NUM!</v>
      </c>
      <c r="S9" s="12"/>
      <c r="X9" s="24"/>
    </row>
    <row r="10" spans="1:24" ht="16.5">
      <c r="A10" s="12"/>
      <c r="B10" s="13">
        <f t="shared" si="2"/>
        <v>5</v>
      </c>
      <c r="C10" s="37" t="s">
        <v>84</v>
      </c>
      <c r="D10" s="38" t="s">
        <v>85</v>
      </c>
      <c r="E10" s="14" t="s">
        <v>191</v>
      </c>
      <c r="F10" s="16" t="s">
        <v>185</v>
      </c>
      <c r="G10" s="17"/>
      <c r="H10" s="18">
        <v>235.03</v>
      </c>
      <c r="I10" s="18"/>
      <c r="J10" s="18"/>
      <c r="K10" s="18"/>
      <c r="L10" s="18"/>
      <c r="M10" s="18"/>
      <c r="N10" s="19"/>
      <c r="O10" s="20">
        <f t="shared" si="0"/>
        <v>235.03</v>
      </c>
      <c r="P10" s="20" t="e">
        <f t="shared" si="1"/>
        <v>#NUM!</v>
      </c>
      <c r="Q10" s="20" t="e">
        <f t="shared" si="3"/>
        <v>#NUM!</v>
      </c>
      <c r="R10" s="21" t="e">
        <f t="shared" si="4"/>
        <v>#NUM!</v>
      </c>
      <c r="S10" s="19"/>
      <c r="T10" s="26"/>
      <c r="U10" s="26"/>
      <c r="V10" s="26"/>
      <c r="W10" s="26"/>
      <c r="X10" s="27"/>
    </row>
    <row r="11" spans="1:24" ht="16.5">
      <c r="A11" s="12"/>
      <c r="B11" s="13">
        <f t="shared" si="2"/>
        <v>6</v>
      </c>
      <c r="C11" s="29" t="s">
        <v>196</v>
      </c>
      <c r="D11" s="15" t="s">
        <v>195</v>
      </c>
      <c r="E11" s="16" t="s">
        <v>33</v>
      </c>
      <c r="F11" s="16" t="s">
        <v>185</v>
      </c>
      <c r="G11" s="17"/>
      <c r="H11" s="18">
        <v>233.04</v>
      </c>
      <c r="I11" s="18"/>
      <c r="J11" s="18"/>
      <c r="K11" s="18"/>
      <c r="L11" s="18"/>
      <c r="M11" s="18"/>
      <c r="N11" s="12"/>
      <c r="O11" s="20">
        <f t="shared" si="0"/>
        <v>233.04</v>
      </c>
      <c r="P11" s="20" t="e">
        <f t="shared" si="1"/>
        <v>#NUM!</v>
      </c>
      <c r="Q11" s="20" t="e">
        <f t="shared" si="3"/>
        <v>#NUM!</v>
      </c>
      <c r="R11" s="21" t="e">
        <f t="shared" si="4"/>
        <v>#NUM!</v>
      </c>
      <c r="S11" s="12"/>
      <c r="X11" s="24"/>
    </row>
    <row r="12" spans="1:24" ht="16.5">
      <c r="A12" s="12"/>
      <c r="B12" s="13">
        <f t="shared" si="2"/>
        <v>7</v>
      </c>
      <c r="C12" s="40" t="s">
        <v>116</v>
      </c>
      <c r="D12" s="41" t="s">
        <v>117</v>
      </c>
      <c r="E12" s="14" t="s">
        <v>190</v>
      </c>
      <c r="F12" s="39" t="s">
        <v>216</v>
      </c>
      <c r="G12" s="17"/>
      <c r="H12" s="18">
        <v>233.01</v>
      </c>
      <c r="I12" s="18"/>
      <c r="J12" s="18"/>
      <c r="K12" s="18"/>
      <c r="L12" s="18"/>
      <c r="M12" s="18"/>
      <c r="N12" s="12"/>
      <c r="O12" s="20">
        <f t="shared" si="0"/>
        <v>233.01</v>
      </c>
      <c r="P12" s="20" t="e">
        <f t="shared" si="1"/>
        <v>#NUM!</v>
      </c>
      <c r="Q12" s="20" t="e">
        <f t="shared" si="3"/>
        <v>#NUM!</v>
      </c>
      <c r="R12" s="21" t="e">
        <f t="shared" si="4"/>
        <v>#NUM!</v>
      </c>
      <c r="S12" s="12"/>
      <c r="X12" s="24"/>
    </row>
    <row r="13" spans="1:24" ht="16.5">
      <c r="A13" s="12"/>
      <c r="B13" s="13">
        <f t="shared" si="2"/>
        <v>8</v>
      </c>
      <c r="C13" s="37" t="s">
        <v>146</v>
      </c>
      <c r="D13" s="38" t="s">
        <v>186</v>
      </c>
      <c r="E13" s="22" t="s">
        <v>189</v>
      </c>
      <c r="F13" s="16" t="s">
        <v>185</v>
      </c>
      <c r="G13" s="17"/>
      <c r="H13" s="18">
        <v>232.01</v>
      </c>
      <c r="I13" s="18"/>
      <c r="J13" s="18"/>
      <c r="K13" s="18"/>
      <c r="L13" s="18"/>
      <c r="M13" s="18"/>
      <c r="N13" s="12"/>
      <c r="O13" s="20">
        <f t="shared" si="0"/>
        <v>232.01</v>
      </c>
      <c r="P13" s="20" t="e">
        <f t="shared" si="1"/>
        <v>#NUM!</v>
      </c>
      <c r="Q13" s="20" t="e">
        <f t="shared" si="3"/>
        <v>#NUM!</v>
      </c>
      <c r="R13" s="21" t="e">
        <f t="shared" si="4"/>
        <v>#NUM!</v>
      </c>
      <c r="S13" s="12"/>
      <c r="X13" s="24"/>
    </row>
    <row r="14" spans="1:24" ht="16.5">
      <c r="A14" s="12"/>
      <c r="B14" s="13">
        <f t="shared" si="2"/>
        <v>9</v>
      </c>
      <c r="C14" s="14" t="s">
        <v>112</v>
      </c>
      <c r="D14" s="15" t="s">
        <v>195</v>
      </c>
      <c r="E14" s="16"/>
      <c r="F14" s="16" t="s">
        <v>185</v>
      </c>
      <c r="G14" s="17"/>
      <c r="H14" s="18">
        <v>227.02</v>
      </c>
      <c r="I14" s="18"/>
      <c r="J14" s="18"/>
      <c r="K14" s="18"/>
      <c r="L14" s="18"/>
      <c r="M14" s="18"/>
      <c r="N14" s="12"/>
      <c r="O14" s="20">
        <f t="shared" si="0"/>
        <v>227.02</v>
      </c>
      <c r="P14" s="20" t="e">
        <f t="shared" si="1"/>
        <v>#NUM!</v>
      </c>
      <c r="Q14" s="20" t="e">
        <f t="shared" si="3"/>
        <v>#NUM!</v>
      </c>
      <c r="R14" s="21" t="e">
        <f t="shared" si="4"/>
        <v>#NUM!</v>
      </c>
      <c r="S14" s="12"/>
      <c r="X14" s="24"/>
    </row>
    <row r="15" spans="1:24" ht="16.5">
      <c r="A15" s="12"/>
      <c r="B15" s="13">
        <f t="shared" si="2"/>
        <v>10</v>
      </c>
      <c r="C15" s="40" t="s">
        <v>217</v>
      </c>
      <c r="D15" s="41" t="s">
        <v>218</v>
      </c>
      <c r="E15" s="14" t="s">
        <v>190</v>
      </c>
      <c r="F15" s="39" t="s">
        <v>216</v>
      </c>
      <c r="G15" s="17"/>
      <c r="H15" s="18">
        <v>224.02</v>
      </c>
      <c r="I15" s="18"/>
      <c r="J15" s="18"/>
      <c r="K15" s="18"/>
      <c r="L15" s="18"/>
      <c r="M15" s="18"/>
      <c r="N15" s="12"/>
      <c r="O15" s="20">
        <f t="shared" si="0"/>
        <v>224.02</v>
      </c>
      <c r="P15" s="20" t="e">
        <f t="shared" si="1"/>
        <v>#NUM!</v>
      </c>
      <c r="Q15" s="20" t="e">
        <f t="shared" si="3"/>
        <v>#NUM!</v>
      </c>
      <c r="R15" s="21" t="e">
        <f t="shared" si="4"/>
        <v>#NUM!</v>
      </c>
      <c r="S15" s="12"/>
      <c r="T15" s="26"/>
      <c r="U15" s="26"/>
      <c r="V15" s="26"/>
      <c r="W15" s="26"/>
      <c r="X15" s="27"/>
    </row>
    <row r="16" spans="1:24" ht="16.5">
      <c r="A16" s="12"/>
      <c r="B16" s="13">
        <f t="shared" si="2"/>
        <v>11</v>
      </c>
      <c r="C16" s="29" t="s">
        <v>148</v>
      </c>
      <c r="D16" s="15" t="s">
        <v>75</v>
      </c>
      <c r="E16" s="25" t="s">
        <v>29</v>
      </c>
      <c r="F16" s="16" t="s">
        <v>1</v>
      </c>
      <c r="G16" s="17"/>
      <c r="H16" s="18">
        <v>220.01</v>
      </c>
      <c r="I16" s="18"/>
      <c r="J16" s="18"/>
      <c r="K16" s="18"/>
      <c r="L16" s="18"/>
      <c r="M16" s="18"/>
      <c r="N16" s="12"/>
      <c r="O16" s="20">
        <f t="shared" si="0"/>
        <v>220.01</v>
      </c>
      <c r="P16" s="20" t="e">
        <f t="shared" si="1"/>
        <v>#NUM!</v>
      </c>
      <c r="Q16" s="20" t="e">
        <f t="shared" si="3"/>
        <v>#NUM!</v>
      </c>
      <c r="R16" s="21" t="e">
        <f t="shared" si="4"/>
        <v>#NUM!</v>
      </c>
      <c r="S16" s="19"/>
      <c r="X16" s="24"/>
    </row>
    <row r="17" spans="1:24" ht="16.5">
      <c r="A17" s="12"/>
      <c r="B17" s="13">
        <v>12</v>
      </c>
      <c r="C17" s="29" t="s">
        <v>15</v>
      </c>
      <c r="D17" s="15" t="s">
        <v>16</v>
      </c>
      <c r="E17" s="25" t="s">
        <v>30</v>
      </c>
      <c r="F17" s="16" t="s">
        <v>35</v>
      </c>
      <c r="G17" s="17"/>
      <c r="H17" s="18">
        <v>220</v>
      </c>
      <c r="I17" s="18"/>
      <c r="J17" s="18"/>
      <c r="K17" s="18"/>
      <c r="L17" s="18"/>
      <c r="M17" s="18"/>
      <c r="N17" s="12"/>
      <c r="O17" s="20">
        <f t="shared" si="0"/>
        <v>220</v>
      </c>
      <c r="P17" s="20" t="e">
        <f t="shared" si="1"/>
        <v>#NUM!</v>
      </c>
      <c r="Q17" s="20" t="e">
        <f t="shared" si="3"/>
        <v>#NUM!</v>
      </c>
      <c r="R17" s="21" t="e">
        <f t="shared" si="4"/>
        <v>#NUM!</v>
      </c>
      <c r="S17" s="12"/>
      <c r="X17" s="24"/>
    </row>
    <row r="18" spans="1:24" ht="16.5">
      <c r="A18" s="12"/>
      <c r="B18" s="13">
        <f t="shared" si="2"/>
        <v>13</v>
      </c>
      <c r="C18" s="40" t="s">
        <v>209</v>
      </c>
      <c r="D18" s="41" t="s">
        <v>219</v>
      </c>
      <c r="E18" s="14" t="s">
        <v>190</v>
      </c>
      <c r="F18" s="39" t="s">
        <v>216</v>
      </c>
      <c r="G18" s="17"/>
      <c r="H18" s="18">
        <v>219.04</v>
      </c>
      <c r="I18" s="18"/>
      <c r="J18" s="18"/>
      <c r="K18" s="18"/>
      <c r="L18" s="18"/>
      <c r="M18" s="18"/>
      <c r="N18" s="19"/>
      <c r="O18" s="20">
        <f t="shared" si="0"/>
        <v>219.04</v>
      </c>
      <c r="P18" s="20" t="e">
        <f t="shared" si="1"/>
        <v>#NUM!</v>
      </c>
      <c r="Q18" s="20" t="e">
        <f t="shared" si="3"/>
        <v>#NUM!</v>
      </c>
      <c r="R18" s="21" t="e">
        <f t="shared" si="4"/>
        <v>#NUM!</v>
      </c>
      <c r="S18" s="12"/>
      <c r="X18" s="24"/>
    </row>
    <row r="19" spans="1:24" ht="16.5">
      <c r="A19" s="12"/>
      <c r="B19" s="13">
        <f t="shared" si="2"/>
        <v>14</v>
      </c>
      <c r="C19" s="37" t="s">
        <v>171</v>
      </c>
      <c r="D19" s="38" t="s">
        <v>179</v>
      </c>
      <c r="E19" s="14" t="s">
        <v>189</v>
      </c>
      <c r="F19" s="16" t="s">
        <v>185</v>
      </c>
      <c r="G19" s="17"/>
      <c r="H19" s="18">
        <v>217</v>
      </c>
      <c r="I19" s="18"/>
      <c r="J19" s="18"/>
      <c r="K19" s="18"/>
      <c r="L19" s="18"/>
      <c r="M19" s="18"/>
      <c r="N19" s="19"/>
      <c r="O19" s="20">
        <f t="shared" si="0"/>
        <v>217</v>
      </c>
      <c r="P19" s="20" t="e">
        <f t="shared" si="1"/>
        <v>#NUM!</v>
      </c>
      <c r="Q19" s="20" t="e">
        <f t="shared" si="3"/>
        <v>#NUM!</v>
      </c>
      <c r="R19" s="21" t="e">
        <f t="shared" si="4"/>
        <v>#NUM!</v>
      </c>
      <c r="S19" s="12"/>
      <c r="X19" s="24"/>
    </row>
    <row r="20" spans="1:24" ht="16.5">
      <c r="A20" s="12"/>
      <c r="B20" s="13">
        <f t="shared" si="2"/>
        <v>15</v>
      </c>
      <c r="C20" s="29" t="s">
        <v>12</v>
      </c>
      <c r="D20" s="15" t="s">
        <v>13</v>
      </c>
      <c r="E20" s="25" t="s">
        <v>27</v>
      </c>
      <c r="F20" s="16" t="s">
        <v>1</v>
      </c>
      <c r="G20" s="17"/>
      <c r="H20" s="18">
        <v>215.02</v>
      </c>
      <c r="I20" s="18"/>
      <c r="J20" s="18"/>
      <c r="K20" s="18"/>
      <c r="L20" s="18"/>
      <c r="M20" s="18"/>
      <c r="N20" s="12"/>
      <c r="O20" s="20">
        <f t="shared" si="0"/>
        <v>215.02</v>
      </c>
      <c r="P20" s="20" t="e">
        <f t="shared" si="1"/>
        <v>#NUM!</v>
      </c>
      <c r="Q20" s="20" t="e">
        <f t="shared" si="3"/>
        <v>#NUM!</v>
      </c>
      <c r="R20" s="21" t="e">
        <f t="shared" si="4"/>
        <v>#NUM!</v>
      </c>
      <c r="S20" s="12"/>
      <c r="X20" s="24"/>
    </row>
    <row r="21" spans="1:24" ht="16.5">
      <c r="A21" s="12"/>
      <c r="B21" s="13">
        <f t="shared" si="2"/>
        <v>16</v>
      </c>
      <c r="C21" s="37" t="s">
        <v>173</v>
      </c>
      <c r="D21" s="38" t="s">
        <v>181</v>
      </c>
      <c r="E21" s="14"/>
      <c r="F21" s="16" t="s">
        <v>185</v>
      </c>
      <c r="G21" s="17"/>
      <c r="H21" s="18">
        <v>212</v>
      </c>
      <c r="I21" s="18"/>
      <c r="J21" s="18"/>
      <c r="K21" s="18"/>
      <c r="L21" s="18"/>
      <c r="M21" s="18"/>
      <c r="N21" s="12"/>
      <c r="O21" s="20">
        <f t="shared" si="0"/>
        <v>212</v>
      </c>
      <c r="P21" s="20" t="e">
        <f t="shared" si="1"/>
        <v>#NUM!</v>
      </c>
      <c r="Q21" s="20" t="e">
        <f t="shared" si="3"/>
        <v>#NUM!</v>
      </c>
      <c r="R21" s="21" t="e">
        <f t="shared" si="4"/>
        <v>#NUM!</v>
      </c>
      <c r="S21" s="12"/>
      <c r="X21" s="24"/>
    </row>
    <row r="22" spans="1:24" ht="16.5">
      <c r="A22" s="12"/>
      <c r="B22" s="13">
        <f t="shared" si="2"/>
        <v>17</v>
      </c>
      <c r="C22" s="37" t="s">
        <v>172</v>
      </c>
      <c r="D22" s="38" t="s">
        <v>180</v>
      </c>
      <c r="E22" s="14" t="s">
        <v>189</v>
      </c>
      <c r="F22" s="16" t="s">
        <v>185</v>
      </c>
      <c r="G22" s="17"/>
      <c r="H22" s="18">
        <v>212</v>
      </c>
      <c r="I22" s="18"/>
      <c r="J22" s="18"/>
      <c r="K22" s="18"/>
      <c r="L22" s="18"/>
      <c r="M22" s="18"/>
      <c r="N22" s="12"/>
      <c r="O22" s="20">
        <f t="shared" si="0"/>
        <v>212</v>
      </c>
      <c r="P22" s="20" t="e">
        <f t="shared" si="1"/>
        <v>#NUM!</v>
      </c>
      <c r="Q22" s="20" t="e">
        <f t="shared" si="3"/>
        <v>#NUM!</v>
      </c>
      <c r="R22" s="21" t="e">
        <f t="shared" si="4"/>
        <v>#NUM!</v>
      </c>
      <c r="S22" s="12"/>
      <c r="X22" s="24"/>
    </row>
    <row r="23" spans="1:24" ht="16.5">
      <c r="A23" s="12"/>
      <c r="B23" s="13">
        <f t="shared" si="2"/>
        <v>18</v>
      </c>
      <c r="C23" s="37" t="s">
        <v>170</v>
      </c>
      <c r="D23" s="38" t="s">
        <v>178</v>
      </c>
      <c r="E23" s="25" t="s">
        <v>188</v>
      </c>
      <c r="F23" s="16" t="s">
        <v>185</v>
      </c>
      <c r="G23" s="17"/>
      <c r="H23" s="18">
        <v>208</v>
      </c>
      <c r="I23" s="18"/>
      <c r="J23" s="18"/>
      <c r="K23" s="18"/>
      <c r="L23" s="18"/>
      <c r="M23" s="18"/>
      <c r="N23" s="12"/>
      <c r="O23" s="20">
        <f t="shared" si="0"/>
        <v>208</v>
      </c>
      <c r="P23" s="20" t="e">
        <f t="shared" si="1"/>
        <v>#NUM!</v>
      </c>
      <c r="Q23" s="20" t="e">
        <f t="shared" si="3"/>
        <v>#NUM!</v>
      </c>
      <c r="R23" s="21" t="e">
        <f t="shared" si="4"/>
        <v>#NUM!</v>
      </c>
      <c r="S23" s="12"/>
      <c r="X23" s="24"/>
    </row>
    <row r="24" spans="1:24" ht="16.5">
      <c r="A24" s="12"/>
      <c r="B24" s="13">
        <f t="shared" si="2"/>
        <v>19</v>
      </c>
      <c r="C24" s="29" t="s">
        <v>14</v>
      </c>
      <c r="D24" s="15" t="s">
        <v>91</v>
      </c>
      <c r="E24" s="25" t="s">
        <v>28</v>
      </c>
      <c r="F24" s="16" t="s">
        <v>1</v>
      </c>
      <c r="G24" s="17"/>
      <c r="H24" s="18">
        <v>207.01</v>
      </c>
      <c r="I24" s="18"/>
      <c r="J24" s="18"/>
      <c r="K24" s="18"/>
      <c r="L24" s="18"/>
      <c r="M24" s="18"/>
      <c r="N24" s="12"/>
      <c r="O24" s="20">
        <f t="shared" si="0"/>
        <v>207.01</v>
      </c>
      <c r="P24" s="20" t="e">
        <f t="shared" si="1"/>
        <v>#NUM!</v>
      </c>
      <c r="Q24" s="20" t="e">
        <f t="shared" si="3"/>
        <v>#NUM!</v>
      </c>
      <c r="R24" s="21" t="e">
        <f t="shared" si="4"/>
        <v>#NUM!</v>
      </c>
      <c r="S24" s="12"/>
      <c r="X24" s="24"/>
    </row>
    <row r="25" spans="1:24" ht="16.5">
      <c r="A25" s="12"/>
      <c r="B25" s="13">
        <f t="shared" si="2"/>
        <v>20</v>
      </c>
      <c r="C25" s="29" t="s">
        <v>48</v>
      </c>
      <c r="D25" s="15" t="s">
        <v>49</v>
      </c>
      <c r="E25" s="25" t="s">
        <v>50</v>
      </c>
      <c r="F25" s="16" t="s">
        <v>222</v>
      </c>
      <c r="G25" s="17"/>
      <c r="H25" s="18">
        <v>205.01</v>
      </c>
      <c r="I25" s="18"/>
      <c r="J25" s="18"/>
      <c r="K25" s="18"/>
      <c r="L25" s="18"/>
      <c r="M25" s="18"/>
      <c r="N25" s="19"/>
      <c r="O25" s="20">
        <f t="shared" si="0"/>
        <v>205.01</v>
      </c>
      <c r="P25" s="20" t="e">
        <f t="shared" si="1"/>
        <v>#NUM!</v>
      </c>
      <c r="Q25" s="20" t="e">
        <f t="shared" si="3"/>
        <v>#NUM!</v>
      </c>
      <c r="R25" s="21" t="e">
        <f t="shared" si="4"/>
        <v>#NUM!</v>
      </c>
      <c r="S25" s="12"/>
      <c r="X25" s="24"/>
    </row>
    <row r="26" spans="1:24" ht="16.5">
      <c r="A26" s="12"/>
      <c r="B26" s="13">
        <f t="shared" si="2"/>
        <v>21</v>
      </c>
      <c r="C26" s="14" t="s">
        <v>207</v>
      </c>
      <c r="D26" s="15" t="s">
        <v>208</v>
      </c>
      <c r="E26" s="14" t="s">
        <v>190</v>
      </c>
      <c r="F26" s="16" t="s">
        <v>138</v>
      </c>
      <c r="G26" s="17"/>
      <c r="H26" s="18">
        <v>204.01</v>
      </c>
      <c r="I26" s="18"/>
      <c r="J26" s="18"/>
      <c r="K26" s="18"/>
      <c r="L26" s="18"/>
      <c r="M26" s="18"/>
      <c r="N26" s="12"/>
      <c r="O26" s="20">
        <f t="shared" si="0"/>
        <v>204.01</v>
      </c>
      <c r="P26" s="20" t="e">
        <f t="shared" si="1"/>
        <v>#NUM!</v>
      </c>
      <c r="Q26" s="20" t="e">
        <f t="shared" si="3"/>
        <v>#NUM!</v>
      </c>
      <c r="R26" s="21" t="e">
        <f t="shared" si="4"/>
        <v>#NUM!</v>
      </c>
      <c r="S26" s="12"/>
      <c r="X26" s="24"/>
    </row>
    <row r="27" spans="1:19" ht="16.5">
      <c r="A27" s="12"/>
      <c r="B27" s="13">
        <f t="shared" si="2"/>
        <v>22</v>
      </c>
      <c r="C27" s="29" t="s">
        <v>18</v>
      </c>
      <c r="D27" s="15" t="s">
        <v>96</v>
      </c>
      <c r="E27" s="25" t="s">
        <v>32</v>
      </c>
      <c r="F27" s="16" t="s">
        <v>1</v>
      </c>
      <c r="G27" s="17"/>
      <c r="H27" s="18">
        <v>202</v>
      </c>
      <c r="I27" s="18"/>
      <c r="J27" s="18"/>
      <c r="K27" s="18"/>
      <c r="L27" s="18"/>
      <c r="M27" s="18"/>
      <c r="N27" s="12"/>
      <c r="O27" s="20">
        <f t="shared" si="0"/>
        <v>202</v>
      </c>
      <c r="P27" s="20" t="e">
        <f t="shared" si="1"/>
        <v>#NUM!</v>
      </c>
      <c r="Q27" s="20" t="e">
        <f t="shared" si="3"/>
        <v>#NUM!</v>
      </c>
      <c r="R27" s="21" t="e">
        <f t="shared" si="4"/>
        <v>#NUM!</v>
      </c>
      <c r="S27" s="12"/>
    </row>
    <row r="28" spans="1:19" ht="16.5">
      <c r="A28" s="12"/>
      <c r="B28" s="13">
        <f t="shared" si="2"/>
        <v>23</v>
      </c>
      <c r="C28" s="25" t="s">
        <v>143</v>
      </c>
      <c r="D28" s="23" t="s">
        <v>230</v>
      </c>
      <c r="E28" s="42" t="s">
        <v>103</v>
      </c>
      <c r="F28" s="16" t="s">
        <v>222</v>
      </c>
      <c r="G28" s="17"/>
      <c r="H28" s="18">
        <v>201</v>
      </c>
      <c r="I28" s="18"/>
      <c r="J28" s="18"/>
      <c r="K28" s="18"/>
      <c r="L28" s="18"/>
      <c r="M28" s="18"/>
      <c r="N28" s="12"/>
      <c r="O28" s="20">
        <f t="shared" si="0"/>
        <v>201</v>
      </c>
      <c r="P28" s="20" t="e">
        <f t="shared" si="1"/>
        <v>#NUM!</v>
      </c>
      <c r="Q28" s="20" t="e">
        <f t="shared" si="3"/>
        <v>#NUM!</v>
      </c>
      <c r="R28" s="21" t="e">
        <f t="shared" si="4"/>
        <v>#NUM!</v>
      </c>
      <c r="S28" s="12"/>
    </row>
    <row r="29" spans="1:19" ht="16.5">
      <c r="A29" s="12"/>
      <c r="B29" s="13">
        <f t="shared" si="2"/>
        <v>24</v>
      </c>
      <c r="C29" s="29" t="s">
        <v>192</v>
      </c>
      <c r="D29" s="15" t="s">
        <v>17</v>
      </c>
      <c r="E29" s="25" t="s">
        <v>31</v>
      </c>
      <c r="F29" s="16" t="s">
        <v>35</v>
      </c>
      <c r="G29" s="17"/>
      <c r="H29" s="18">
        <v>200</v>
      </c>
      <c r="I29" s="18"/>
      <c r="J29" s="18"/>
      <c r="K29" s="18"/>
      <c r="L29" s="18"/>
      <c r="M29" s="18"/>
      <c r="N29" s="19"/>
      <c r="O29" s="20">
        <f t="shared" si="0"/>
        <v>200</v>
      </c>
      <c r="P29" s="20" t="e">
        <f t="shared" si="1"/>
        <v>#NUM!</v>
      </c>
      <c r="Q29" s="20" t="e">
        <f t="shared" si="3"/>
        <v>#NUM!</v>
      </c>
      <c r="R29" s="21" t="e">
        <f t="shared" si="4"/>
        <v>#NUM!</v>
      </c>
      <c r="S29" s="12"/>
    </row>
    <row r="30" spans="1:19" ht="16.5">
      <c r="A30" s="12"/>
      <c r="B30" s="13">
        <f t="shared" si="2"/>
        <v>25</v>
      </c>
      <c r="C30" s="29" t="s">
        <v>67</v>
      </c>
      <c r="D30" s="15" t="s">
        <v>68</v>
      </c>
      <c r="E30" s="25" t="s">
        <v>33</v>
      </c>
      <c r="F30" s="16" t="s">
        <v>62</v>
      </c>
      <c r="G30" s="17"/>
      <c r="H30" s="18">
        <v>194</v>
      </c>
      <c r="I30" s="18"/>
      <c r="J30" s="18"/>
      <c r="K30" s="18"/>
      <c r="L30" s="18"/>
      <c r="M30" s="18"/>
      <c r="N30" s="19"/>
      <c r="O30" s="20">
        <f t="shared" si="0"/>
        <v>194</v>
      </c>
      <c r="P30" s="20" t="e">
        <f t="shared" si="1"/>
        <v>#NUM!</v>
      </c>
      <c r="Q30" s="20" t="e">
        <f t="shared" si="3"/>
        <v>#NUM!</v>
      </c>
      <c r="R30" s="21" t="e">
        <f t="shared" si="4"/>
        <v>#NUM!</v>
      </c>
      <c r="S30" s="12"/>
    </row>
    <row r="31" spans="1:19" ht="16.5">
      <c r="A31" s="12"/>
      <c r="B31" s="13">
        <f t="shared" si="2"/>
        <v>26</v>
      </c>
      <c r="C31" s="25" t="s">
        <v>221</v>
      </c>
      <c r="D31" s="23" t="s">
        <v>220</v>
      </c>
      <c r="E31" s="25" t="s">
        <v>103</v>
      </c>
      <c r="F31" s="16" t="s">
        <v>222</v>
      </c>
      <c r="G31" s="17"/>
      <c r="H31" s="18">
        <v>192</v>
      </c>
      <c r="I31" s="18"/>
      <c r="J31" s="18"/>
      <c r="K31" s="18"/>
      <c r="L31" s="18"/>
      <c r="M31" s="18"/>
      <c r="N31" s="19"/>
      <c r="O31" s="20">
        <f t="shared" si="0"/>
        <v>192</v>
      </c>
      <c r="P31" s="20" t="e">
        <f>LARGE(H31:M31,2)</f>
        <v>#NUM!</v>
      </c>
      <c r="Q31" s="20" t="e">
        <f t="shared" si="3"/>
        <v>#NUM!</v>
      </c>
      <c r="R31" s="21" t="e">
        <f t="shared" si="4"/>
        <v>#NUM!</v>
      </c>
      <c r="S31" s="12"/>
    </row>
    <row r="32" spans="1:19" ht="16.5">
      <c r="A32" s="12"/>
      <c r="B32" s="13">
        <f t="shared" si="2"/>
        <v>27</v>
      </c>
      <c r="C32" s="14" t="s">
        <v>226</v>
      </c>
      <c r="D32" s="15" t="s">
        <v>227</v>
      </c>
      <c r="E32" s="25" t="s">
        <v>228</v>
      </c>
      <c r="F32" s="16" t="s">
        <v>222</v>
      </c>
      <c r="G32" s="28"/>
      <c r="H32" s="18">
        <v>190</v>
      </c>
      <c r="I32" s="18"/>
      <c r="J32" s="18"/>
      <c r="K32" s="18"/>
      <c r="L32" s="18"/>
      <c r="M32" s="18"/>
      <c r="N32" s="19"/>
      <c r="O32" s="20">
        <f t="shared" si="0"/>
        <v>190</v>
      </c>
      <c r="P32" s="20"/>
      <c r="Q32" s="20"/>
      <c r="R32" s="21"/>
      <c r="S32" s="12"/>
    </row>
    <row r="33" spans="1:19" ht="16.5">
      <c r="A33" s="12"/>
      <c r="B33" s="13">
        <f t="shared" si="2"/>
        <v>28</v>
      </c>
      <c r="C33" s="29" t="s">
        <v>19</v>
      </c>
      <c r="D33" s="15" t="s">
        <v>20</v>
      </c>
      <c r="E33" s="25" t="s">
        <v>33</v>
      </c>
      <c r="F33" s="16" t="s">
        <v>36</v>
      </c>
      <c r="G33" s="17"/>
      <c r="H33" s="18">
        <v>187</v>
      </c>
      <c r="I33" s="18"/>
      <c r="J33" s="18"/>
      <c r="K33" s="18"/>
      <c r="L33" s="18"/>
      <c r="M33" s="18"/>
      <c r="N33" s="19"/>
      <c r="O33" s="20">
        <f t="shared" si="0"/>
        <v>187</v>
      </c>
      <c r="P33" s="20"/>
      <c r="Q33" s="20"/>
      <c r="R33" s="21"/>
      <c r="S33" s="12"/>
    </row>
    <row r="34" spans="1:19" ht="16.5">
      <c r="A34" s="12"/>
      <c r="B34" s="13">
        <f t="shared" si="2"/>
        <v>29</v>
      </c>
      <c r="C34" s="37" t="s">
        <v>141</v>
      </c>
      <c r="D34" s="38" t="s">
        <v>175</v>
      </c>
      <c r="E34" s="25" t="s">
        <v>103</v>
      </c>
      <c r="F34" s="16" t="s">
        <v>185</v>
      </c>
      <c r="G34" s="17"/>
      <c r="H34" s="18">
        <v>181</v>
      </c>
      <c r="I34" s="18"/>
      <c r="J34" s="18"/>
      <c r="K34" s="18"/>
      <c r="L34" s="18"/>
      <c r="M34" s="18"/>
      <c r="N34" s="19"/>
      <c r="O34" s="20">
        <f t="shared" si="0"/>
        <v>181</v>
      </c>
      <c r="P34" s="20"/>
      <c r="Q34" s="20"/>
      <c r="R34" s="21"/>
      <c r="S34" s="12"/>
    </row>
    <row r="35" spans="1:19" ht="16.5">
      <c r="A35" s="12"/>
      <c r="B35" s="13">
        <f t="shared" si="2"/>
        <v>30</v>
      </c>
      <c r="C35" s="29" t="s">
        <v>21</v>
      </c>
      <c r="D35" s="15" t="s">
        <v>22</v>
      </c>
      <c r="E35" s="25" t="s">
        <v>33</v>
      </c>
      <c r="F35" s="16" t="s">
        <v>36</v>
      </c>
      <c r="G35" s="17"/>
      <c r="H35" s="18">
        <v>180</v>
      </c>
      <c r="I35" s="18"/>
      <c r="J35" s="18"/>
      <c r="K35" s="18"/>
      <c r="L35" s="18"/>
      <c r="M35" s="18"/>
      <c r="N35" s="19"/>
      <c r="O35" s="20">
        <f t="shared" si="0"/>
        <v>180</v>
      </c>
      <c r="P35" s="20"/>
      <c r="Q35" s="20"/>
      <c r="R35" s="21"/>
      <c r="S35" s="12"/>
    </row>
    <row r="36" spans="1:19" ht="16.5">
      <c r="A36" s="12"/>
      <c r="B36" s="13">
        <f t="shared" si="2"/>
        <v>31</v>
      </c>
      <c r="C36" s="25" t="s">
        <v>112</v>
      </c>
      <c r="D36" s="23" t="s">
        <v>225</v>
      </c>
      <c r="E36" s="25" t="s">
        <v>103</v>
      </c>
      <c r="F36" s="16" t="s">
        <v>222</v>
      </c>
      <c r="G36" s="17"/>
      <c r="H36" s="18">
        <v>179</v>
      </c>
      <c r="I36" s="18"/>
      <c r="J36" s="18"/>
      <c r="K36" s="18"/>
      <c r="L36" s="18"/>
      <c r="M36" s="18"/>
      <c r="N36" s="19"/>
      <c r="O36" s="20">
        <f t="shared" si="0"/>
        <v>179</v>
      </c>
      <c r="P36" s="20"/>
      <c r="Q36" s="20"/>
      <c r="R36" s="21"/>
      <c r="S36" s="12"/>
    </row>
    <row r="37" spans="1:19" ht="16.5">
      <c r="A37" s="12"/>
      <c r="B37" s="13">
        <f t="shared" si="2"/>
        <v>32</v>
      </c>
      <c r="C37" s="14" t="s">
        <v>223</v>
      </c>
      <c r="D37" s="15" t="s">
        <v>224</v>
      </c>
      <c r="E37" s="25" t="s">
        <v>103</v>
      </c>
      <c r="F37" s="16" t="s">
        <v>222</v>
      </c>
      <c r="G37" s="17"/>
      <c r="H37" s="18">
        <v>179</v>
      </c>
      <c r="I37" s="18"/>
      <c r="J37" s="18"/>
      <c r="K37" s="18"/>
      <c r="L37" s="18"/>
      <c r="M37" s="18"/>
      <c r="N37" s="19"/>
      <c r="O37" s="20">
        <f t="shared" si="0"/>
        <v>179</v>
      </c>
      <c r="P37" s="20"/>
      <c r="Q37" s="20"/>
      <c r="R37" s="21"/>
      <c r="S37" s="12"/>
    </row>
    <row r="38" spans="1:19" ht="16.5">
      <c r="A38" s="12"/>
      <c r="B38" s="13">
        <f t="shared" si="2"/>
        <v>33</v>
      </c>
      <c r="C38" s="25" t="s">
        <v>231</v>
      </c>
      <c r="D38" s="23" t="s">
        <v>227</v>
      </c>
      <c r="E38" s="25" t="s">
        <v>228</v>
      </c>
      <c r="F38" s="16" t="s">
        <v>222</v>
      </c>
      <c r="G38" s="17"/>
      <c r="H38" s="18">
        <v>174.01</v>
      </c>
      <c r="I38" s="18"/>
      <c r="J38" s="18"/>
      <c r="K38" s="18"/>
      <c r="L38" s="18"/>
      <c r="M38" s="18"/>
      <c r="N38" s="19"/>
      <c r="O38" s="20">
        <f t="shared" si="0"/>
        <v>174.01</v>
      </c>
      <c r="P38" s="20"/>
      <c r="Q38" s="20"/>
      <c r="R38" s="21"/>
      <c r="S38" s="12"/>
    </row>
    <row r="39" spans="1:19" ht="16.5">
      <c r="A39" s="12"/>
      <c r="B39" s="13">
        <f t="shared" si="2"/>
        <v>34</v>
      </c>
      <c r="C39" s="29" t="s">
        <v>69</v>
      </c>
      <c r="D39" s="15" t="s">
        <v>70</v>
      </c>
      <c r="E39" s="25" t="s">
        <v>33</v>
      </c>
      <c r="F39" s="16" t="s">
        <v>62</v>
      </c>
      <c r="G39" s="17"/>
      <c r="H39" s="18">
        <v>171</v>
      </c>
      <c r="I39" s="18"/>
      <c r="J39" s="18"/>
      <c r="K39" s="18"/>
      <c r="L39" s="18"/>
      <c r="M39" s="18"/>
      <c r="N39" s="19"/>
      <c r="O39" s="20">
        <f t="shared" si="0"/>
        <v>171</v>
      </c>
      <c r="P39" s="20"/>
      <c r="Q39" s="20"/>
      <c r="R39" s="21"/>
      <c r="S39" s="12"/>
    </row>
    <row r="40" spans="1:19" ht="16.5">
      <c r="A40" s="12"/>
      <c r="B40" s="13">
        <f t="shared" si="2"/>
        <v>35</v>
      </c>
      <c r="C40" s="29" t="s">
        <v>229</v>
      </c>
      <c r="D40" s="15"/>
      <c r="E40" s="25" t="s">
        <v>103</v>
      </c>
      <c r="F40" s="16" t="s">
        <v>222</v>
      </c>
      <c r="G40" s="17"/>
      <c r="H40" s="18">
        <v>167</v>
      </c>
      <c r="I40" s="18"/>
      <c r="J40" s="18"/>
      <c r="K40" s="18"/>
      <c r="L40" s="18"/>
      <c r="M40" s="18"/>
      <c r="N40" s="19"/>
      <c r="O40" s="20">
        <f t="shared" si="0"/>
        <v>167</v>
      </c>
      <c r="P40" s="20"/>
      <c r="Q40" s="20"/>
      <c r="R40" s="21"/>
      <c r="S40" s="12"/>
    </row>
    <row r="41" spans="1:19" ht="16.5">
      <c r="A41" s="12"/>
      <c r="B41" s="13">
        <f t="shared" si="2"/>
        <v>36</v>
      </c>
      <c r="C41" s="29" t="s">
        <v>12</v>
      </c>
      <c r="D41" s="15" t="s">
        <v>25</v>
      </c>
      <c r="E41" s="25" t="s">
        <v>103</v>
      </c>
      <c r="F41" s="16" t="s">
        <v>36</v>
      </c>
      <c r="G41" s="17"/>
      <c r="H41" s="18">
        <v>166</v>
      </c>
      <c r="I41" s="18"/>
      <c r="J41" s="18"/>
      <c r="K41" s="18"/>
      <c r="L41" s="18"/>
      <c r="M41" s="18"/>
      <c r="N41" s="19"/>
      <c r="O41" s="20">
        <f t="shared" si="0"/>
        <v>166</v>
      </c>
      <c r="P41" s="20"/>
      <c r="Q41" s="20"/>
      <c r="R41" s="21"/>
      <c r="S41" s="12"/>
    </row>
    <row r="42" spans="1:19" ht="16.5">
      <c r="A42" s="12"/>
      <c r="B42" s="13">
        <f t="shared" si="2"/>
        <v>37</v>
      </c>
      <c r="C42" s="29" t="s">
        <v>102</v>
      </c>
      <c r="D42" s="15" t="s">
        <v>26</v>
      </c>
      <c r="E42" s="25" t="s">
        <v>34</v>
      </c>
      <c r="F42" s="16" t="s">
        <v>36</v>
      </c>
      <c r="G42" s="17"/>
      <c r="H42" s="18">
        <v>148</v>
      </c>
      <c r="I42" s="18"/>
      <c r="J42" s="18"/>
      <c r="K42" s="18"/>
      <c r="L42" s="18"/>
      <c r="M42" s="18"/>
      <c r="N42" s="19"/>
      <c r="O42" s="20">
        <f t="shared" si="0"/>
        <v>148</v>
      </c>
      <c r="P42" s="20"/>
      <c r="Q42" s="20"/>
      <c r="R42" s="21"/>
      <c r="S42" s="12"/>
    </row>
    <row r="43" spans="1:19" ht="16.5">
      <c r="A43" s="12"/>
      <c r="B43" s="13">
        <f t="shared" si="2"/>
        <v>38</v>
      </c>
      <c r="C43" s="29" t="s">
        <v>23</v>
      </c>
      <c r="D43" s="15" t="s">
        <v>24</v>
      </c>
      <c r="E43" s="25" t="s">
        <v>103</v>
      </c>
      <c r="F43" s="16" t="s">
        <v>36</v>
      </c>
      <c r="G43" s="17"/>
      <c r="H43" s="18">
        <v>145</v>
      </c>
      <c r="I43" s="18"/>
      <c r="J43" s="18"/>
      <c r="K43" s="18"/>
      <c r="L43" s="18"/>
      <c r="M43" s="18"/>
      <c r="N43" s="19"/>
      <c r="O43" s="20">
        <f t="shared" si="0"/>
        <v>145</v>
      </c>
      <c r="P43" s="20"/>
      <c r="Q43" s="20"/>
      <c r="R43" s="21"/>
      <c r="S43" s="12"/>
    </row>
  </sheetData>
  <sheetProtection/>
  <mergeCells count="2">
    <mergeCell ref="H4:M4"/>
    <mergeCell ref="O4:R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60">
      <selection activeCell="A82" sqref="A82:A91"/>
    </sheetView>
  </sheetViews>
  <sheetFormatPr defaultColWidth="11.00390625" defaultRowHeight="15.75"/>
  <cols>
    <col min="1" max="1" width="6.125" style="1" customWidth="1"/>
    <col min="2" max="2" width="11.125" style="0" bestFit="1" customWidth="1"/>
    <col min="3" max="3" width="15.00390625" style="0" customWidth="1"/>
    <col min="4" max="4" width="12.875" style="0" bestFit="1" customWidth="1"/>
  </cols>
  <sheetData>
    <row r="1" spans="2:4" ht="15.75">
      <c r="B1" t="s">
        <v>46</v>
      </c>
      <c r="C1" t="s">
        <v>47</v>
      </c>
      <c r="D1" t="s">
        <v>124</v>
      </c>
    </row>
    <row r="2" spans="1:4" ht="15.75">
      <c r="A2" s="1">
        <v>1</v>
      </c>
      <c r="B2" s="14" t="s">
        <v>161</v>
      </c>
      <c r="C2" s="15" t="s">
        <v>162</v>
      </c>
      <c r="D2" s="16" t="s">
        <v>74</v>
      </c>
    </row>
    <row r="3" spans="1:4" ht="15.75">
      <c r="A3" s="1">
        <v>2</v>
      </c>
      <c r="B3" s="25" t="s">
        <v>143</v>
      </c>
      <c r="C3" s="23" t="s">
        <v>230</v>
      </c>
      <c r="D3" s="16" t="s">
        <v>222</v>
      </c>
    </row>
    <row r="4" spans="1:4" ht="15.75">
      <c r="A4" s="1">
        <v>3</v>
      </c>
      <c r="B4" s="25" t="s">
        <v>167</v>
      </c>
      <c r="C4" s="23" t="s">
        <v>175</v>
      </c>
      <c r="D4" s="16" t="s">
        <v>185</v>
      </c>
    </row>
    <row r="5" spans="1:4" ht="15.75">
      <c r="A5" s="1">
        <v>4</v>
      </c>
      <c r="B5" s="25" t="s">
        <v>105</v>
      </c>
      <c r="C5" s="23" t="s">
        <v>175</v>
      </c>
      <c r="D5" s="16" t="s">
        <v>185</v>
      </c>
    </row>
    <row r="6" spans="1:4" ht="15.75">
      <c r="A6" s="1">
        <v>5</v>
      </c>
      <c r="B6" s="37" t="s">
        <v>84</v>
      </c>
      <c r="C6" s="38" t="s">
        <v>85</v>
      </c>
      <c r="D6" s="16" t="s">
        <v>185</v>
      </c>
    </row>
    <row r="7" spans="1:4" ht="15.75">
      <c r="A7" s="1">
        <v>6</v>
      </c>
      <c r="B7" s="25" t="s">
        <v>174</v>
      </c>
      <c r="C7" s="23" t="s">
        <v>182</v>
      </c>
      <c r="D7" s="16" t="s">
        <v>185</v>
      </c>
    </row>
    <row r="8" spans="1:4" ht="15.75">
      <c r="A8" s="1">
        <v>7</v>
      </c>
      <c r="B8" s="36" t="s">
        <v>116</v>
      </c>
      <c r="C8" s="15" t="s">
        <v>117</v>
      </c>
      <c r="D8" s="16" t="s">
        <v>216</v>
      </c>
    </row>
    <row r="9" spans="1:4" ht="15.75">
      <c r="A9" s="1">
        <v>8</v>
      </c>
      <c r="B9" s="14" t="s">
        <v>37</v>
      </c>
      <c r="C9" s="15" t="s">
        <v>38</v>
      </c>
      <c r="D9" s="16" t="s">
        <v>101</v>
      </c>
    </row>
    <row r="10" spans="1:4" ht="15.75">
      <c r="A10" s="1">
        <v>9</v>
      </c>
      <c r="B10" s="14" t="s">
        <v>141</v>
      </c>
      <c r="C10" s="15" t="s">
        <v>145</v>
      </c>
      <c r="D10" s="16" t="s">
        <v>138</v>
      </c>
    </row>
    <row r="11" spans="1:4" ht="15.75">
      <c r="A11" s="1">
        <v>10</v>
      </c>
      <c r="B11" s="14" t="s">
        <v>209</v>
      </c>
      <c r="C11" s="15" t="s">
        <v>210</v>
      </c>
      <c r="D11" s="16" t="s">
        <v>138</v>
      </c>
    </row>
    <row r="12" spans="1:4" ht="15.75">
      <c r="A12" s="1">
        <v>11</v>
      </c>
      <c r="B12" s="25" t="s">
        <v>78</v>
      </c>
      <c r="C12" s="23" t="s">
        <v>194</v>
      </c>
      <c r="D12" s="16" t="s">
        <v>185</v>
      </c>
    </row>
    <row r="13" spans="1:4" ht="15.75">
      <c r="A13" s="1">
        <v>12</v>
      </c>
      <c r="B13" s="36" t="s">
        <v>209</v>
      </c>
      <c r="C13" s="15" t="s">
        <v>219</v>
      </c>
      <c r="D13" s="16" t="s">
        <v>216</v>
      </c>
    </row>
    <row r="14" spans="1:4" ht="15.75">
      <c r="A14" s="1">
        <v>13</v>
      </c>
      <c r="B14" s="29" t="s">
        <v>192</v>
      </c>
      <c r="C14" s="15" t="s">
        <v>17</v>
      </c>
      <c r="D14" s="16" t="s">
        <v>35</v>
      </c>
    </row>
    <row r="15" spans="1:4" ht="15.75">
      <c r="A15" s="1">
        <v>14</v>
      </c>
      <c r="B15" s="36" t="s">
        <v>217</v>
      </c>
      <c r="C15" s="15" t="s">
        <v>218</v>
      </c>
      <c r="D15" s="16" t="s">
        <v>216</v>
      </c>
    </row>
    <row r="16" spans="1:4" ht="15.75">
      <c r="A16" s="1">
        <v>15</v>
      </c>
      <c r="B16" s="14" t="s">
        <v>143</v>
      </c>
      <c r="C16" s="15" t="s">
        <v>144</v>
      </c>
      <c r="D16" s="16" t="s">
        <v>138</v>
      </c>
    </row>
    <row r="17" spans="1:4" ht="15.75">
      <c r="A17" s="1">
        <v>16</v>
      </c>
      <c r="B17" s="25" t="s">
        <v>221</v>
      </c>
      <c r="C17" s="23" t="s">
        <v>220</v>
      </c>
      <c r="D17" s="16" t="s">
        <v>222</v>
      </c>
    </row>
    <row r="18" spans="1:4" ht="15.75">
      <c r="A18" s="1">
        <v>17</v>
      </c>
      <c r="B18" s="29" t="s">
        <v>92</v>
      </c>
      <c r="C18" s="15" t="s">
        <v>93</v>
      </c>
      <c r="D18" s="16" t="s">
        <v>1</v>
      </c>
    </row>
    <row r="19" spans="1:4" ht="15.75">
      <c r="A19" s="1">
        <v>18</v>
      </c>
      <c r="B19" s="14" t="s">
        <v>148</v>
      </c>
      <c r="C19" s="15" t="s">
        <v>104</v>
      </c>
      <c r="D19" s="16" t="s">
        <v>1</v>
      </c>
    </row>
    <row r="20" spans="1:4" ht="15.75">
      <c r="A20" s="1">
        <v>19</v>
      </c>
      <c r="B20" s="14" t="s">
        <v>39</v>
      </c>
      <c r="C20" s="15" t="s">
        <v>40</v>
      </c>
      <c r="D20" s="16" t="s">
        <v>101</v>
      </c>
    </row>
    <row r="21" spans="1:4" ht="15.75">
      <c r="A21" s="1">
        <v>20</v>
      </c>
      <c r="B21" s="14" t="s">
        <v>151</v>
      </c>
      <c r="C21" s="15" t="s">
        <v>152</v>
      </c>
      <c r="D21" s="16" t="s">
        <v>138</v>
      </c>
    </row>
    <row r="22" spans="1:4" ht="15.75">
      <c r="A22" s="1">
        <v>21</v>
      </c>
      <c r="B22" s="25" t="s">
        <v>165</v>
      </c>
      <c r="C22" s="15" t="s">
        <v>166</v>
      </c>
      <c r="D22" s="16" t="s">
        <v>138</v>
      </c>
    </row>
    <row r="23" spans="1:4" ht="15.75">
      <c r="A23" s="1">
        <v>22</v>
      </c>
      <c r="B23" s="37" t="s">
        <v>90</v>
      </c>
      <c r="C23" s="38" t="s">
        <v>187</v>
      </c>
      <c r="D23" s="16" t="s">
        <v>185</v>
      </c>
    </row>
    <row r="24" spans="1:4" ht="15.75">
      <c r="A24" s="1">
        <v>23</v>
      </c>
      <c r="B24" s="14" t="s">
        <v>114</v>
      </c>
      <c r="C24" s="15" t="s">
        <v>115</v>
      </c>
      <c r="D24" s="16" t="s">
        <v>113</v>
      </c>
    </row>
    <row r="25" spans="1:4" ht="15.75">
      <c r="A25" s="1">
        <v>24</v>
      </c>
      <c r="B25" s="36" t="s">
        <v>87</v>
      </c>
      <c r="C25" s="15" t="s">
        <v>88</v>
      </c>
      <c r="D25" s="16" t="s">
        <v>138</v>
      </c>
    </row>
    <row r="26" spans="1:4" ht="15.75">
      <c r="A26" s="1">
        <v>25</v>
      </c>
      <c r="B26" s="29" t="s">
        <v>21</v>
      </c>
      <c r="C26" s="15" t="s">
        <v>22</v>
      </c>
      <c r="D26" s="16" t="s">
        <v>36</v>
      </c>
    </row>
    <row r="27" spans="1:4" ht="15.75">
      <c r="A27" s="1">
        <v>26</v>
      </c>
      <c r="B27" s="14" t="s">
        <v>160</v>
      </c>
      <c r="C27" s="15" t="s">
        <v>150</v>
      </c>
      <c r="D27" s="16" t="s">
        <v>138</v>
      </c>
    </row>
    <row r="28" spans="1:4" ht="13.5" customHeight="1">
      <c r="A28" s="1">
        <v>27</v>
      </c>
      <c r="B28" s="22" t="s">
        <v>143</v>
      </c>
      <c r="C28" s="23" t="s">
        <v>150</v>
      </c>
      <c r="D28" s="16" t="s">
        <v>138</v>
      </c>
    </row>
    <row r="29" spans="1:4" ht="15.75">
      <c r="A29" s="1">
        <v>28</v>
      </c>
      <c r="B29" s="14" t="s">
        <v>42</v>
      </c>
      <c r="C29" s="15" t="s">
        <v>43</v>
      </c>
      <c r="D29" s="16" t="s">
        <v>101</v>
      </c>
    </row>
    <row r="30" spans="1:4" ht="15.75">
      <c r="A30" s="1">
        <v>29</v>
      </c>
      <c r="B30" s="14" t="s">
        <v>5</v>
      </c>
      <c r="C30" s="15" t="s">
        <v>6</v>
      </c>
      <c r="D30" s="16" t="s">
        <v>4</v>
      </c>
    </row>
    <row r="31" spans="1:4" ht="15.75">
      <c r="A31" s="1">
        <v>30</v>
      </c>
      <c r="B31" s="25" t="s">
        <v>211</v>
      </c>
      <c r="C31" s="23" t="s">
        <v>212</v>
      </c>
      <c r="D31" s="16" t="s">
        <v>213</v>
      </c>
    </row>
    <row r="32" spans="1:4" ht="15.75">
      <c r="A32" s="1">
        <v>31</v>
      </c>
      <c r="B32" s="14" t="s">
        <v>158</v>
      </c>
      <c r="C32" s="15" t="s">
        <v>94</v>
      </c>
      <c r="D32" s="16" t="s">
        <v>1</v>
      </c>
    </row>
    <row r="33" spans="1:4" ht="15.75">
      <c r="A33" s="1">
        <v>32</v>
      </c>
      <c r="B33" s="14" t="s">
        <v>146</v>
      </c>
      <c r="C33" s="15" t="s">
        <v>147</v>
      </c>
      <c r="D33" s="16" t="s">
        <v>138</v>
      </c>
    </row>
    <row r="34" spans="1:4" ht="15.75">
      <c r="A34" s="1">
        <v>33</v>
      </c>
      <c r="B34" s="25" t="s">
        <v>77</v>
      </c>
      <c r="C34" s="23" t="s">
        <v>81</v>
      </c>
      <c r="D34" s="16" t="s">
        <v>185</v>
      </c>
    </row>
    <row r="35" spans="1:4" ht="15.75">
      <c r="A35" s="1">
        <v>34</v>
      </c>
      <c r="B35" s="36" t="s">
        <v>98</v>
      </c>
      <c r="C35" s="15" t="s">
        <v>99</v>
      </c>
      <c r="D35" s="16" t="s">
        <v>101</v>
      </c>
    </row>
    <row r="36" spans="1:4" ht="15.75">
      <c r="A36" s="1">
        <v>35</v>
      </c>
      <c r="B36" s="14" t="s">
        <v>171</v>
      </c>
      <c r="C36" s="15" t="s">
        <v>8</v>
      </c>
      <c r="D36" s="16" t="s">
        <v>9</v>
      </c>
    </row>
    <row r="37" spans="1:4" ht="15.75">
      <c r="A37" s="1">
        <v>36</v>
      </c>
      <c r="B37" s="36" t="s">
        <v>226</v>
      </c>
      <c r="C37" s="15" t="s">
        <v>227</v>
      </c>
      <c r="D37" s="16" t="s">
        <v>222</v>
      </c>
    </row>
    <row r="38" spans="1:4" ht="15.75">
      <c r="A38" s="1">
        <v>37</v>
      </c>
      <c r="B38" s="36" t="s">
        <v>231</v>
      </c>
      <c r="C38" s="15" t="s">
        <v>227</v>
      </c>
      <c r="D38" s="16" t="s">
        <v>222</v>
      </c>
    </row>
    <row r="39" spans="1:4" ht="15.75">
      <c r="A39" s="1">
        <v>38</v>
      </c>
      <c r="B39" s="29" t="s">
        <v>236</v>
      </c>
      <c r="C39" s="15" t="s">
        <v>0</v>
      </c>
      <c r="D39" s="16" t="s">
        <v>237</v>
      </c>
    </row>
    <row r="40" spans="1:4" ht="15.75">
      <c r="A40" s="1">
        <v>39</v>
      </c>
      <c r="B40" s="22" t="s">
        <v>141</v>
      </c>
      <c r="C40" s="23" t="s">
        <v>142</v>
      </c>
      <c r="D40" s="16" t="s">
        <v>138</v>
      </c>
    </row>
    <row r="41" spans="1:4" ht="15.75">
      <c r="A41" s="1">
        <v>40</v>
      </c>
      <c r="B41" s="29" t="s">
        <v>18</v>
      </c>
      <c r="C41" s="15" t="s">
        <v>96</v>
      </c>
      <c r="D41" s="16" t="s">
        <v>1</v>
      </c>
    </row>
    <row r="42" spans="1:4" ht="15.75">
      <c r="A42" s="1">
        <v>41</v>
      </c>
      <c r="B42" s="14" t="s">
        <v>192</v>
      </c>
      <c r="C42" s="15" t="s">
        <v>193</v>
      </c>
      <c r="D42" s="16" t="s">
        <v>185</v>
      </c>
    </row>
    <row r="43" spans="1:4" ht="15.75">
      <c r="A43" s="1">
        <v>42</v>
      </c>
      <c r="B43" s="25" t="s">
        <v>169</v>
      </c>
      <c r="C43" s="23" t="s">
        <v>177</v>
      </c>
      <c r="D43" s="16" t="s">
        <v>185</v>
      </c>
    </row>
    <row r="44" spans="1:4" ht="15.75">
      <c r="A44" s="1">
        <v>43</v>
      </c>
      <c r="B44" s="25" t="s">
        <v>214</v>
      </c>
      <c r="C44" s="23" t="s">
        <v>215</v>
      </c>
      <c r="D44" s="16" t="s">
        <v>213</v>
      </c>
    </row>
    <row r="45" spans="1:4" ht="15.75">
      <c r="A45" s="1">
        <v>44</v>
      </c>
      <c r="B45" s="29" t="s">
        <v>12</v>
      </c>
      <c r="C45" s="15" t="s">
        <v>25</v>
      </c>
      <c r="D45" s="16" t="s">
        <v>36</v>
      </c>
    </row>
    <row r="46" spans="1:4" ht="15.75">
      <c r="A46" s="1">
        <v>45</v>
      </c>
      <c r="B46" s="29" t="s">
        <v>102</v>
      </c>
      <c r="C46" s="15" t="s">
        <v>26</v>
      </c>
      <c r="D46" s="16" t="s">
        <v>36</v>
      </c>
    </row>
    <row r="47" spans="1:4" ht="15.75">
      <c r="A47" s="1">
        <v>46</v>
      </c>
      <c r="B47" s="29" t="s">
        <v>148</v>
      </c>
      <c r="C47" s="15" t="s">
        <v>82</v>
      </c>
      <c r="D47" s="16" t="s">
        <v>138</v>
      </c>
    </row>
    <row r="48" spans="1:4" ht="15.75">
      <c r="A48" s="1">
        <v>47</v>
      </c>
      <c r="B48" s="14" t="s">
        <v>148</v>
      </c>
      <c r="C48" s="15" t="s">
        <v>149</v>
      </c>
      <c r="D48" s="16" t="s">
        <v>213</v>
      </c>
    </row>
    <row r="49" spans="1:4" ht="15.75">
      <c r="A49" s="1">
        <v>48</v>
      </c>
      <c r="B49" s="25" t="s">
        <v>170</v>
      </c>
      <c r="C49" s="23" t="s">
        <v>178</v>
      </c>
      <c r="D49" s="16" t="s">
        <v>185</v>
      </c>
    </row>
    <row r="50" spans="1:4" ht="15.75">
      <c r="A50" s="1">
        <v>49</v>
      </c>
      <c r="B50" s="25" t="s">
        <v>105</v>
      </c>
      <c r="C50" s="23" t="s">
        <v>178</v>
      </c>
      <c r="D50" s="16" t="s">
        <v>185</v>
      </c>
    </row>
    <row r="51" spans="1:4" ht="15.75">
      <c r="A51" s="1">
        <v>50</v>
      </c>
      <c r="B51" s="25" t="s">
        <v>112</v>
      </c>
      <c r="C51" s="23" t="s">
        <v>225</v>
      </c>
      <c r="D51" s="16" t="s">
        <v>222</v>
      </c>
    </row>
    <row r="52" spans="1:4" ht="15.75">
      <c r="A52" s="1">
        <v>51</v>
      </c>
      <c r="B52" s="29" t="s">
        <v>90</v>
      </c>
      <c r="C52" s="15" t="s">
        <v>91</v>
      </c>
      <c r="D52" s="16" t="s">
        <v>1</v>
      </c>
    </row>
    <row r="53" spans="1:4" ht="15.75">
      <c r="A53" s="1">
        <v>52</v>
      </c>
      <c r="B53" s="14" t="s">
        <v>207</v>
      </c>
      <c r="C53" s="15" t="s">
        <v>208</v>
      </c>
      <c r="D53" s="16" t="s">
        <v>138</v>
      </c>
    </row>
    <row r="54" spans="1:4" ht="15.75">
      <c r="A54" s="1">
        <v>53</v>
      </c>
      <c r="B54" s="29" t="s">
        <v>148</v>
      </c>
      <c r="C54" s="15" t="s">
        <v>75</v>
      </c>
      <c r="D54" s="16" t="s">
        <v>1</v>
      </c>
    </row>
    <row r="55" spans="1:4" ht="15.75">
      <c r="A55" s="1">
        <v>54</v>
      </c>
      <c r="B55" s="29" t="s">
        <v>12</v>
      </c>
      <c r="C55" s="15" t="s">
        <v>13</v>
      </c>
      <c r="D55" s="16" t="s">
        <v>1</v>
      </c>
    </row>
    <row r="56" spans="1:4" ht="15.75">
      <c r="A56" s="1">
        <v>55</v>
      </c>
      <c r="B56" s="14" t="s">
        <v>158</v>
      </c>
      <c r="C56" s="15" t="s">
        <v>159</v>
      </c>
      <c r="D56" s="16" t="s">
        <v>213</v>
      </c>
    </row>
    <row r="57" spans="1:4" ht="15.75">
      <c r="A57" s="1">
        <v>56</v>
      </c>
      <c r="B57" s="14" t="s">
        <v>226</v>
      </c>
      <c r="C57" s="15" t="s">
        <v>2</v>
      </c>
      <c r="D57" s="16" t="s">
        <v>4</v>
      </c>
    </row>
    <row r="58" spans="1:4" ht="15.75">
      <c r="A58" s="1">
        <v>57</v>
      </c>
      <c r="B58" s="25" t="s">
        <v>171</v>
      </c>
      <c r="C58" s="23" t="s">
        <v>179</v>
      </c>
      <c r="D58" s="16" t="s">
        <v>185</v>
      </c>
    </row>
    <row r="59" spans="1:4" ht="15.75">
      <c r="A59" s="1">
        <v>58</v>
      </c>
      <c r="B59" s="14" t="s">
        <v>156</v>
      </c>
      <c r="C59" s="15" t="s">
        <v>157</v>
      </c>
      <c r="D59" s="16" t="s">
        <v>213</v>
      </c>
    </row>
    <row r="60" spans="1:4" ht="15.75">
      <c r="A60" s="1">
        <v>59</v>
      </c>
      <c r="B60" s="25" t="s">
        <v>79</v>
      </c>
      <c r="C60" s="23" t="s">
        <v>157</v>
      </c>
      <c r="D60" s="16" t="s">
        <v>213</v>
      </c>
    </row>
    <row r="61" spans="1:4" ht="15.75">
      <c r="A61" s="1">
        <v>60</v>
      </c>
      <c r="B61" s="14" t="s">
        <v>108</v>
      </c>
      <c r="C61" s="15" t="s">
        <v>109</v>
      </c>
      <c r="D61" s="16" t="s">
        <v>213</v>
      </c>
    </row>
    <row r="62" spans="1:4" ht="15.75">
      <c r="A62" s="1">
        <v>61</v>
      </c>
      <c r="B62" s="14" t="s">
        <v>141</v>
      </c>
      <c r="C62" s="15" t="s">
        <v>155</v>
      </c>
      <c r="D62" s="16" t="s">
        <v>138</v>
      </c>
    </row>
    <row r="63" spans="1:4" ht="15.75">
      <c r="A63" s="1">
        <v>62</v>
      </c>
      <c r="B63" s="25" t="s">
        <v>153</v>
      </c>
      <c r="C63" s="23" t="s">
        <v>154</v>
      </c>
      <c r="D63" s="16" t="s">
        <v>138</v>
      </c>
    </row>
    <row r="64" spans="1:4" ht="15.75">
      <c r="A64" s="1">
        <v>63</v>
      </c>
      <c r="B64" s="25" t="s">
        <v>146</v>
      </c>
      <c r="C64" s="23" t="s">
        <v>186</v>
      </c>
      <c r="D64" s="16" t="s">
        <v>185</v>
      </c>
    </row>
    <row r="65" spans="1:4" ht="15.75">
      <c r="A65" s="1">
        <v>64</v>
      </c>
      <c r="B65" s="37" t="s">
        <v>173</v>
      </c>
      <c r="C65" s="38" t="s">
        <v>181</v>
      </c>
      <c r="D65" s="16" t="s">
        <v>185</v>
      </c>
    </row>
    <row r="66" spans="1:4" ht="15.75">
      <c r="A66" s="1">
        <v>65</v>
      </c>
      <c r="B66" s="25" t="s">
        <v>168</v>
      </c>
      <c r="C66" s="23" t="s">
        <v>176</v>
      </c>
      <c r="D66" s="16" t="s">
        <v>185</v>
      </c>
    </row>
    <row r="67" spans="1:4" ht="15.75">
      <c r="A67" s="1">
        <v>66</v>
      </c>
      <c r="B67" s="29" t="s">
        <v>23</v>
      </c>
      <c r="C67" s="15" t="s">
        <v>24</v>
      </c>
      <c r="D67" s="16" t="s">
        <v>36</v>
      </c>
    </row>
    <row r="68" spans="1:4" ht="15.75">
      <c r="A68" s="1">
        <v>67</v>
      </c>
      <c r="B68" s="14" t="s">
        <v>136</v>
      </c>
      <c r="C68" s="15" t="s">
        <v>137</v>
      </c>
      <c r="D68" s="16" t="s">
        <v>138</v>
      </c>
    </row>
    <row r="69" spans="1:4" ht="15.75">
      <c r="A69" s="1">
        <v>68</v>
      </c>
      <c r="B69" s="14" t="s">
        <v>90</v>
      </c>
      <c r="C69" s="15" t="s">
        <v>206</v>
      </c>
      <c r="D69" s="16" t="s">
        <v>138</v>
      </c>
    </row>
    <row r="70" spans="1:4" ht="15.75">
      <c r="A70" s="1">
        <v>69</v>
      </c>
      <c r="B70" s="29" t="s">
        <v>15</v>
      </c>
      <c r="C70" s="15" t="s">
        <v>16</v>
      </c>
      <c r="D70" s="16" t="s">
        <v>35</v>
      </c>
    </row>
    <row r="71" spans="1:4" ht="15.75">
      <c r="A71" s="1">
        <v>70</v>
      </c>
      <c r="B71" s="14" t="s">
        <v>77</v>
      </c>
      <c r="C71" s="15" t="s">
        <v>89</v>
      </c>
      <c r="D71" s="16" t="s">
        <v>138</v>
      </c>
    </row>
    <row r="72" spans="1:4" ht="15.75">
      <c r="A72" s="1">
        <v>71</v>
      </c>
      <c r="B72" s="14" t="s">
        <v>10</v>
      </c>
      <c r="C72" s="15" t="s">
        <v>11</v>
      </c>
      <c r="D72" s="16" t="s">
        <v>9</v>
      </c>
    </row>
    <row r="73" spans="1:4" ht="15.75">
      <c r="A73" s="1">
        <v>72</v>
      </c>
      <c r="B73" s="29" t="s">
        <v>196</v>
      </c>
      <c r="C73" s="15" t="s">
        <v>195</v>
      </c>
      <c r="D73" s="16" t="s">
        <v>185</v>
      </c>
    </row>
    <row r="74" spans="1:4" ht="15.75">
      <c r="A74" s="1">
        <v>73</v>
      </c>
      <c r="B74" s="14" t="s">
        <v>112</v>
      </c>
      <c r="C74" s="15" t="s">
        <v>195</v>
      </c>
      <c r="D74" s="16" t="s">
        <v>185</v>
      </c>
    </row>
    <row r="75" spans="1:4" ht="15.75">
      <c r="A75" s="1">
        <v>74</v>
      </c>
      <c r="B75" s="25" t="s">
        <v>172</v>
      </c>
      <c r="C75" s="23" t="s">
        <v>180</v>
      </c>
      <c r="D75" s="16" t="s">
        <v>185</v>
      </c>
    </row>
    <row r="76" spans="1:4" ht="15.75">
      <c r="A76" s="1">
        <v>75</v>
      </c>
      <c r="B76" s="14" t="s">
        <v>139</v>
      </c>
      <c r="C76" s="15" t="s">
        <v>140</v>
      </c>
      <c r="D76" s="16" t="s">
        <v>138</v>
      </c>
    </row>
    <row r="77" spans="1:4" ht="15.75">
      <c r="A77" s="1">
        <v>76</v>
      </c>
      <c r="B77" s="36" t="s">
        <v>223</v>
      </c>
      <c r="C77" s="15" t="s">
        <v>224</v>
      </c>
      <c r="D77" s="16" t="s">
        <v>222</v>
      </c>
    </row>
    <row r="78" spans="1:4" ht="15.75">
      <c r="A78" s="1">
        <v>77</v>
      </c>
      <c r="B78" s="29" t="s">
        <v>19</v>
      </c>
      <c r="C78" s="15" t="s">
        <v>20</v>
      </c>
      <c r="D78" s="16" t="s">
        <v>36</v>
      </c>
    </row>
    <row r="79" spans="1:4" ht="15.75">
      <c r="A79" s="1">
        <v>78</v>
      </c>
      <c r="B79" s="14" t="s">
        <v>44</v>
      </c>
      <c r="C79" s="15" t="s">
        <v>45</v>
      </c>
      <c r="D79" s="16" t="s">
        <v>101</v>
      </c>
    </row>
    <row r="80" spans="1:4" ht="15.75">
      <c r="A80" s="1">
        <v>79</v>
      </c>
      <c r="B80" s="14" t="s">
        <v>229</v>
      </c>
      <c r="C80" s="15"/>
      <c r="D80" s="16" t="s">
        <v>222</v>
      </c>
    </row>
    <row r="81" spans="1:4" ht="15.75">
      <c r="A81" s="1">
        <v>80</v>
      </c>
      <c r="B81" s="22" t="s">
        <v>51</v>
      </c>
      <c r="C81" s="23" t="s">
        <v>52</v>
      </c>
      <c r="D81" s="16" t="s">
        <v>4</v>
      </c>
    </row>
    <row r="82" spans="1:4" ht="15.75">
      <c r="A82" s="1">
        <v>81</v>
      </c>
      <c r="B82" s="22" t="s">
        <v>48</v>
      </c>
      <c r="C82" s="23" t="s">
        <v>49</v>
      </c>
      <c r="D82" s="16" t="s">
        <v>222</v>
      </c>
    </row>
    <row r="83" spans="1:4" ht="15.75">
      <c r="A83" s="1">
        <v>82</v>
      </c>
      <c r="B83" s="36" t="s">
        <v>223</v>
      </c>
      <c r="C83" s="15" t="s">
        <v>224</v>
      </c>
      <c r="D83" s="16" t="s">
        <v>222</v>
      </c>
    </row>
    <row r="84" spans="1:4" ht="15.75">
      <c r="A84" s="1">
        <v>83</v>
      </c>
      <c r="B84" s="36" t="s">
        <v>57</v>
      </c>
      <c r="C84" s="15" t="s">
        <v>58</v>
      </c>
      <c r="D84" s="16" t="s">
        <v>62</v>
      </c>
    </row>
    <row r="85" spans="1:4" ht="15.75">
      <c r="A85" s="1">
        <v>84</v>
      </c>
      <c r="B85" s="36" t="s">
        <v>59</v>
      </c>
      <c r="C85" s="15" t="s">
        <v>60</v>
      </c>
      <c r="D85" s="16" t="s">
        <v>62</v>
      </c>
    </row>
    <row r="86" spans="1:4" ht="15.75">
      <c r="A86" s="1">
        <v>85</v>
      </c>
      <c r="B86" s="36" t="s">
        <v>98</v>
      </c>
      <c r="C86" s="15" t="s">
        <v>61</v>
      </c>
      <c r="D86" s="16" t="s">
        <v>62</v>
      </c>
    </row>
    <row r="87" spans="1:4" ht="15.75">
      <c r="A87" s="1">
        <v>86</v>
      </c>
      <c r="B87" s="36" t="s">
        <v>63</v>
      </c>
      <c r="C87" s="15" t="s">
        <v>64</v>
      </c>
      <c r="D87" s="16" t="s">
        <v>62</v>
      </c>
    </row>
    <row r="88" spans="1:4" ht="15.75">
      <c r="A88" s="1">
        <v>87</v>
      </c>
      <c r="B88" s="14" t="s">
        <v>112</v>
      </c>
      <c r="C88" s="15" t="s">
        <v>66</v>
      </c>
      <c r="D88" s="16" t="s">
        <v>62</v>
      </c>
    </row>
    <row r="89" spans="1:4" ht="15.75">
      <c r="A89" s="1">
        <v>88</v>
      </c>
      <c r="B89" s="29" t="s">
        <v>67</v>
      </c>
      <c r="C89" s="15" t="s">
        <v>68</v>
      </c>
      <c r="D89" s="16" t="s">
        <v>62</v>
      </c>
    </row>
    <row r="90" spans="1:4" ht="15.75">
      <c r="A90" s="1">
        <v>89</v>
      </c>
      <c r="B90" s="29" t="s">
        <v>69</v>
      </c>
      <c r="C90" s="15" t="s">
        <v>70</v>
      </c>
      <c r="D90" s="16" t="s">
        <v>62</v>
      </c>
    </row>
    <row r="91" spans="1:4" ht="15.75">
      <c r="A91" s="1">
        <v>90</v>
      </c>
      <c r="B91" s="36" t="s">
        <v>146</v>
      </c>
      <c r="C91" s="15" t="s">
        <v>73</v>
      </c>
      <c r="D91" s="16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9"/>
  <sheetViews>
    <sheetView workbookViewId="0" topLeftCell="A1">
      <selection activeCell="C20" sqref="C20"/>
    </sheetView>
  </sheetViews>
  <sheetFormatPr defaultColWidth="11.00390625" defaultRowHeight="15.75"/>
  <cols>
    <col min="1" max="1" width="17.125" style="0" bestFit="1" customWidth="1"/>
    <col min="2" max="2" width="6.375" style="0" bestFit="1" customWidth="1"/>
    <col min="3" max="3" width="12.625" style="0" bestFit="1" customWidth="1"/>
    <col min="4" max="4" width="12.00390625" style="0" bestFit="1" customWidth="1"/>
    <col min="5" max="5" width="7.375" style="0" customWidth="1"/>
    <col min="6" max="6" width="12.625" style="0" bestFit="1" customWidth="1"/>
    <col min="7" max="7" width="8.625" style="0" bestFit="1" customWidth="1"/>
    <col min="8" max="8" width="10.125" style="0" bestFit="1" customWidth="1"/>
    <col min="9" max="9" width="11.625" style="0" bestFit="1" customWidth="1"/>
    <col min="10" max="10" width="12.125" style="0" bestFit="1" customWidth="1"/>
    <col min="11" max="11" width="10.375" style="0" bestFit="1" customWidth="1"/>
    <col min="12" max="12" width="11.125" style="0" bestFit="1" customWidth="1"/>
    <col min="13" max="13" width="8.00390625" style="0" bestFit="1" customWidth="1"/>
    <col min="14" max="14" width="11.375" style="0" bestFit="1" customWidth="1"/>
    <col min="15" max="15" width="8.625" style="0" bestFit="1" customWidth="1"/>
    <col min="16" max="16" width="10.875" style="0" bestFit="1" customWidth="1"/>
    <col min="17" max="17" width="6.875" style="0" bestFit="1" customWidth="1"/>
    <col min="18" max="18" width="5.00390625" style="0" bestFit="1" customWidth="1"/>
    <col min="19" max="19" width="4.125" style="0" bestFit="1" customWidth="1"/>
    <col min="20" max="20" width="6.375" style="0" bestFit="1" customWidth="1"/>
    <col min="21" max="21" width="5.125" style="0" bestFit="1" customWidth="1"/>
    <col min="22" max="22" width="8.125" style="0" bestFit="1" customWidth="1"/>
    <col min="23" max="23" width="5.625" style="0" bestFit="1" customWidth="1"/>
    <col min="24" max="24" width="7.625" style="0" bestFit="1" customWidth="1"/>
    <col min="25" max="25" width="8.125" style="0" bestFit="1" customWidth="1"/>
    <col min="26" max="26" width="9.00390625" style="0" bestFit="1" customWidth="1"/>
    <col min="27" max="27" width="6.625" style="0" bestFit="1" customWidth="1"/>
    <col min="28" max="28" width="9.375" style="0" bestFit="1" customWidth="1"/>
    <col min="29" max="29" width="6.875" style="0" bestFit="1" customWidth="1"/>
    <col min="30" max="30" width="8.00390625" style="0" bestFit="1" customWidth="1"/>
    <col min="31" max="31" width="10.00390625" style="0" bestFit="1" customWidth="1"/>
    <col min="32" max="32" width="6.50390625" style="0" bestFit="1" customWidth="1"/>
    <col min="33" max="33" width="8.875" style="0" bestFit="1" customWidth="1"/>
    <col min="34" max="34" width="5.50390625" style="0" bestFit="1" customWidth="1"/>
    <col min="35" max="35" width="5.00390625" style="0" bestFit="1" customWidth="1"/>
    <col min="36" max="36" width="8.50390625" style="0" bestFit="1" customWidth="1"/>
    <col min="37" max="37" width="6.50390625" style="0" bestFit="1" customWidth="1"/>
    <col min="38" max="38" width="7.00390625" style="0" bestFit="1" customWidth="1"/>
    <col min="39" max="39" width="6.00390625" style="0" bestFit="1" customWidth="1"/>
    <col min="40" max="40" width="6.50390625" style="0" bestFit="1" customWidth="1"/>
    <col min="41" max="41" width="6.625" style="0" bestFit="1" customWidth="1"/>
    <col min="42" max="42" width="7.875" style="0" bestFit="1" customWidth="1"/>
    <col min="43" max="43" width="7.125" style="0" bestFit="1" customWidth="1"/>
    <col min="44" max="44" width="8.125" style="0" bestFit="1" customWidth="1"/>
    <col min="45" max="45" width="5.625" style="0" bestFit="1" customWidth="1"/>
    <col min="46" max="46" width="7.375" style="0" bestFit="1" customWidth="1"/>
    <col min="47" max="47" width="5.875" style="0" bestFit="1" customWidth="1"/>
    <col min="48" max="48" width="6.125" style="0" bestFit="1" customWidth="1"/>
    <col min="49" max="49" width="4.875" style="0" bestFit="1" customWidth="1"/>
    <col min="50" max="51" width="7.875" style="0" bestFit="1" customWidth="1"/>
    <col min="52" max="52" width="8.875" style="0" bestFit="1" customWidth="1"/>
    <col min="53" max="53" width="6.00390625" style="0" bestFit="1" customWidth="1"/>
    <col min="54" max="54" width="8.375" style="0" bestFit="1" customWidth="1"/>
    <col min="55" max="55" width="6.375" style="0" bestFit="1" customWidth="1"/>
    <col min="56" max="56" width="7.375" style="0" bestFit="1" customWidth="1"/>
    <col min="57" max="57" width="7.50390625" style="0" bestFit="1" customWidth="1"/>
    <col min="58" max="58" width="5.50390625" style="0" bestFit="1" customWidth="1"/>
    <col min="59" max="59" width="8.50390625" style="0" bestFit="1" customWidth="1"/>
    <col min="60" max="60" width="8.625" style="0" bestFit="1" customWidth="1"/>
    <col min="61" max="61" width="6.875" style="0" bestFit="1" customWidth="1"/>
  </cols>
  <sheetData>
    <row r="3" ht="15.75">
      <c r="A3" s="44" t="s">
        <v>56</v>
      </c>
    </row>
    <row r="4" spans="1:2" ht="15.75">
      <c r="A4" s="44" t="s">
        <v>53</v>
      </c>
      <c r="B4" t="s">
        <v>54</v>
      </c>
    </row>
    <row r="5" spans="1:2" ht="15.75">
      <c r="A5" s="43" t="s">
        <v>185</v>
      </c>
      <c r="B5" s="45">
        <v>18</v>
      </c>
    </row>
    <row r="6" spans="1:2" ht="15.75">
      <c r="A6" s="43" t="s">
        <v>74</v>
      </c>
      <c r="B6" s="45">
        <v>1</v>
      </c>
    </row>
    <row r="7" spans="1:2" ht="15.75">
      <c r="A7" s="43" t="s">
        <v>216</v>
      </c>
      <c r="B7" s="45">
        <v>3</v>
      </c>
    </row>
    <row r="8" spans="1:2" ht="15.75">
      <c r="A8" s="43" t="s">
        <v>213</v>
      </c>
      <c r="B8" s="45">
        <v>7</v>
      </c>
    </row>
    <row r="9" spans="1:2" ht="15.75">
      <c r="A9" s="43" t="s">
        <v>36</v>
      </c>
      <c r="B9" s="45">
        <v>5</v>
      </c>
    </row>
    <row r="10" spans="1:2" ht="15.75">
      <c r="A10" s="43" t="s">
        <v>35</v>
      </c>
      <c r="B10" s="45">
        <v>2</v>
      </c>
    </row>
    <row r="11" spans="1:2" ht="15.75">
      <c r="A11" s="43" t="s">
        <v>4</v>
      </c>
      <c r="B11" s="45">
        <v>3</v>
      </c>
    </row>
    <row r="12" spans="1:2" ht="15.75">
      <c r="A12" s="43" t="s">
        <v>9</v>
      </c>
      <c r="B12" s="45">
        <v>2</v>
      </c>
    </row>
    <row r="13" spans="1:2" ht="15.75">
      <c r="A13" s="43" t="s">
        <v>222</v>
      </c>
      <c r="B13" s="45">
        <v>8</v>
      </c>
    </row>
    <row r="14" spans="1:2" ht="15.75">
      <c r="A14" s="43" t="s">
        <v>113</v>
      </c>
      <c r="B14" s="45">
        <v>1</v>
      </c>
    </row>
    <row r="15" spans="1:2" ht="15.75">
      <c r="A15" s="43" t="s">
        <v>1</v>
      </c>
      <c r="B15" s="45">
        <v>7</v>
      </c>
    </row>
    <row r="16" spans="1:2" ht="15.75">
      <c r="A16" s="43" t="s">
        <v>237</v>
      </c>
      <c r="B16" s="45">
        <v>1</v>
      </c>
    </row>
    <row r="17" spans="1:2" ht="15.75">
      <c r="A17" s="43" t="s">
        <v>138</v>
      </c>
      <c r="B17" s="45">
        <v>18</v>
      </c>
    </row>
    <row r="18" spans="1:2" ht="15.75">
      <c r="A18" s="43" t="s">
        <v>101</v>
      </c>
      <c r="B18" s="45">
        <v>5</v>
      </c>
    </row>
    <row r="19" spans="1:2" ht="15.75">
      <c r="A19" s="43" t="s">
        <v>55</v>
      </c>
      <c r="B19" s="45">
        <v>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 Daghdha</cp:lastModifiedBy>
  <dcterms:created xsi:type="dcterms:W3CDTF">2013-02-03T17:03:20Z</dcterms:created>
  <dcterms:modified xsi:type="dcterms:W3CDTF">2013-12-10T12:13:54Z</dcterms:modified>
  <cp:category/>
  <cp:version/>
  <cp:contentType/>
  <cp:contentStatus/>
</cp:coreProperties>
</file>