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215" windowWidth="1845" windowHeight="15480" tabRatio="935" activeTab="1"/>
  </bookViews>
  <sheets>
    <sheet name="Sheet2" sheetId="1" r:id="rId1"/>
    <sheet name="World Air Postal" sheetId="2" r:id="rId2"/>
    <sheet name="Sheet1" sheetId="3" state="hidden" r:id="rId3"/>
    <sheet name="Team" sheetId="4" state="hidden" r:id="rId4"/>
  </sheets>
  <definedNames/>
  <calcPr fullCalcOnLoad="1"/>
</workbook>
</file>

<file path=xl/sharedStrings.xml><?xml version="1.0" encoding="utf-8"?>
<sst xmlns="http://schemas.openxmlformats.org/spreadsheetml/2006/main" count="2902" uniqueCount="544">
  <si>
    <t>Calibre</t>
  </si>
  <si>
    <t>.177 or .22</t>
  </si>
  <si>
    <t>First</t>
  </si>
  <si>
    <t>10 miss</t>
  </si>
  <si>
    <t>X miss</t>
  </si>
  <si>
    <t>X</t>
  </si>
  <si>
    <t>Total</t>
  </si>
  <si>
    <t>Total X</t>
  </si>
  <si>
    <t>Rifle</t>
  </si>
  <si>
    <t>Class</t>
  </si>
  <si>
    <t>Position</t>
  </si>
  <si>
    <t>Card 3</t>
  </si>
  <si>
    <t>LV</t>
  </si>
  <si>
    <t>Enter</t>
  </si>
  <si>
    <t>Rimfire events</t>
  </si>
  <si>
    <t>"Rimfire" for</t>
  </si>
  <si>
    <t>World Postal Results Entry Sheet July 2013</t>
  </si>
  <si>
    <t>Filippo</t>
  </si>
  <si>
    <t>Fantoni</t>
  </si>
  <si>
    <t>It</t>
  </si>
  <si>
    <t>outside</t>
  </si>
  <si>
    <t>SpazzaventoSC</t>
  </si>
  <si>
    <t xml:space="preserve">       Marco</t>
  </si>
  <si>
    <t xml:space="preserve">        D'Amico</t>
  </si>
  <si>
    <t xml:space="preserve">        Pagnini</t>
  </si>
  <si>
    <t xml:space="preserve">        Buono</t>
  </si>
  <si>
    <t xml:space="preserve">       Pietro</t>
  </si>
  <si>
    <t xml:space="preserve">        Chiari</t>
  </si>
  <si>
    <t xml:space="preserve">      Simone</t>
  </si>
  <si>
    <t xml:space="preserve">      Maurizio</t>
  </si>
  <si>
    <t xml:space="preserve">      Mazzantini</t>
  </si>
  <si>
    <t>Trumper</t>
  </si>
  <si>
    <t>Gray</t>
  </si>
  <si>
    <t>Hemel</t>
  </si>
  <si>
    <t>Parker</t>
  </si>
  <si>
    <t>Rosie</t>
  </si>
  <si>
    <t>Scott</t>
  </si>
  <si>
    <t>Garry</t>
  </si>
  <si>
    <t>Shine</t>
  </si>
  <si>
    <t>Hendon RC</t>
  </si>
  <si>
    <t>Stephen</t>
  </si>
  <si>
    <t>Morris</t>
  </si>
  <si>
    <t>Turkington</t>
  </si>
  <si>
    <t>Jake</t>
  </si>
  <si>
    <t>Healey (J)</t>
  </si>
  <si>
    <t>Wendy</t>
  </si>
  <si>
    <t>Morrell (L)</t>
  </si>
  <si>
    <t>Cliff</t>
  </si>
  <si>
    <t>Curness</t>
  </si>
  <si>
    <t>Haley</t>
  </si>
  <si>
    <t>Barker</t>
  </si>
  <si>
    <t>Edwards</t>
  </si>
  <si>
    <t>Evans</t>
  </si>
  <si>
    <t>Evans (J) (L)</t>
  </si>
  <si>
    <t>Armstrong</t>
  </si>
  <si>
    <t>Craig</t>
  </si>
  <si>
    <t>Olley</t>
  </si>
  <si>
    <t>Banyard</t>
  </si>
  <si>
    <t>Elliot</t>
  </si>
  <si>
    <t>Glennis</t>
  </si>
  <si>
    <t>Burdge</t>
  </si>
  <si>
    <t>Rafter</t>
  </si>
  <si>
    <t>Colin</t>
  </si>
  <si>
    <t>Rose</t>
  </si>
  <si>
    <t>Brian</t>
  </si>
  <si>
    <t>Nigel</t>
  </si>
  <si>
    <t>Borrer</t>
  </si>
  <si>
    <t>Sowerby</t>
  </si>
  <si>
    <t>Norman</t>
  </si>
  <si>
    <t>Jackson</t>
  </si>
  <si>
    <t>Robb</t>
  </si>
  <si>
    <t>Harrison</t>
  </si>
  <si>
    <t>Cassidy</t>
  </si>
  <si>
    <t>Blackman</t>
  </si>
  <si>
    <t>Justin</t>
  </si>
  <si>
    <t>Byrne</t>
  </si>
  <si>
    <t>Mike</t>
  </si>
  <si>
    <t>Welsh</t>
  </si>
  <si>
    <t>East Bristol</t>
  </si>
  <si>
    <t>HESA</t>
  </si>
  <si>
    <t>Gerry</t>
  </si>
  <si>
    <t>Lapwood</t>
  </si>
  <si>
    <t>Aronne</t>
  </si>
  <si>
    <t>Biagi</t>
  </si>
  <si>
    <t>Pisa</t>
  </si>
  <si>
    <t>Roma</t>
  </si>
  <si>
    <t>FSBSA</t>
  </si>
  <si>
    <t>Patelli</t>
  </si>
  <si>
    <t>Rolf</t>
  </si>
  <si>
    <t>Chenaux-Repond</t>
  </si>
  <si>
    <t>Zim</t>
  </si>
  <si>
    <t>Margorie</t>
  </si>
  <si>
    <t>Andrew</t>
  </si>
  <si>
    <t>Beaumont</t>
  </si>
  <si>
    <t>Christchurch</t>
  </si>
  <si>
    <t>Wallis</t>
  </si>
  <si>
    <t>Kirsten</t>
  </si>
  <si>
    <t>Tulloch (L)</t>
  </si>
  <si>
    <t>Coombs</t>
  </si>
  <si>
    <t>Altrincham RPC</t>
  </si>
  <si>
    <t>HHRC</t>
  </si>
  <si>
    <t>Parkin</t>
  </si>
  <si>
    <t>Alex</t>
  </si>
  <si>
    <t>Angell (J)</t>
  </si>
  <si>
    <t>Taylor</t>
  </si>
  <si>
    <t>Pat</t>
  </si>
  <si>
    <t>Wallace</t>
  </si>
  <si>
    <t>Weigl</t>
  </si>
  <si>
    <t>Norbert</t>
  </si>
  <si>
    <t>BDMP</t>
  </si>
  <si>
    <t>Germany</t>
  </si>
  <si>
    <t>Stefan</t>
  </si>
  <si>
    <t>Angel</t>
  </si>
  <si>
    <t>Angel (J)</t>
  </si>
  <si>
    <r>
      <t>Ber</t>
    </r>
    <r>
      <rPr>
        <sz val="10"/>
        <rFont val="Calibri"/>
        <family val="2"/>
      </rPr>
      <t>á</t>
    </r>
    <r>
      <rPr>
        <sz val="10"/>
        <rFont val="Arial"/>
        <family val="0"/>
      </rPr>
      <t>nek</t>
    </r>
  </si>
  <si>
    <t>Bezanyi</t>
  </si>
  <si>
    <t>Curry</t>
  </si>
  <si>
    <t>N</t>
  </si>
  <si>
    <t>CPC BRSection</t>
  </si>
  <si>
    <t>Duplessis</t>
  </si>
  <si>
    <t>W</t>
  </si>
  <si>
    <t>Hora</t>
  </si>
  <si>
    <r>
      <t>Ho</t>
    </r>
    <r>
      <rPr>
        <sz val="10"/>
        <rFont val="Arial"/>
        <family val="0"/>
      </rPr>
      <t>š</t>
    </r>
    <r>
      <rPr>
        <sz val="10"/>
        <rFont val="Arial"/>
        <family val="0"/>
      </rPr>
      <t>ek</t>
    </r>
  </si>
  <si>
    <t>Kageler</t>
  </si>
  <si>
    <t>Klinger</t>
  </si>
  <si>
    <r>
      <t>Jarom</t>
    </r>
    <r>
      <rPr>
        <sz val="10"/>
        <rFont val="Arial"/>
        <family val="0"/>
      </rPr>
      <t>í</t>
    </r>
    <r>
      <rPr>
        <sz val="10"/>
        <rFont val="Arial"/>
        <family val="0"/>
      </rPr>
      <t>r</t>
    </r>
  </si>
  <si>
    <r>
      <t>Kop</t>
    </r>
    <r>
      <rPr>
        <sz val="10"/>
        <rFont val="Arial"/>
        <family val="0"/>
      </rPr>
      <t>ťá</t>
    </r>
    <r>
      <rPr>
        <sz val="10"/>
        <rFont val="Arial"/>
        <family val="0"/>
      </rPr>
      <t>r</t>
    </r>
  </si>
  <si>
    <r>
      <t>Kreml</t>
    </r>
    <r>
      <rPr>
        <sz val="10"/>
        <rFont val="Arial"/>
        <family val="0"/>
      </rPr>
      <t>áč</t>
    </r>
    <r>
      <rPr>
        <sz val="10"/>
        <rFont val="Arial"/>
        <family val="0"/>
      </rPr>
      <t>ek</t>
    </r>
  </si>
  <si>
    <t>McDonnell</t>
  </si>
  <si>
    <t>R</t>
  </si>
  <si>
    <t>Nel</t>
  </si>
  <si>
    <t>L</t>
  </si>
  <si>
    <t>Nott</t>
  </si>
  <si>
    <r>
      <t>Vladim</t>
    </r>
    <r>
      <rPr>
        <sz val="10"/>
        <rFont val="Arial"/>
        <family val="0"/>
      </rPr>
      <t>í</t>
    </r>
    <r>
      <rPr>
        <sz val="10"/>
        <rFont val="Arial"/>
        <family val="0"/>
      </rPr>
      <t>r</t>
    </r>
  </si>
  <si>
    <t>Young</t>
  </si>
  <si>
    <t>Caricato</t>
  </si>
  <si>
    <t>Carlo</t>
  </si>
  <si>
    <t>Altrincham</t>
  </si>
  <si>
    <t>Dickinson</t>
  </si>
  <si>
    <t>Roscoe</t>
  </si>
  <si>
    <t>Haring</t>
  </si>
  <si>
    <t>Erwin</t>
  </si>
  <si>
    <r>
      <t>Jir</t>
    </r>
    <r>
      <rPr>
        <sz val="10"/>
        <rFont val="Arial"/>
        <family val="0"/>
      </rPr>
      <t>áč</t>
    </r>
    <r>
      <rPr>
        <sz val="10"/>
        <rFont val="Arial"/>
        <family val="0"/>
      </rPr>
      <t>ek</t>
    </r>
  </si>
  <si>
    <r>
      <t>Ji</t>
    </r>
    <r>
      <rPr>
        <sz val="10"/>
        <rFont val="Arial"/>
        <family val="0"/>
      </rPr>
      <t>ří</t>
    </r>
  </si>
  <si>
    <t>Kaspar</t>
  </si>
  <si>
    <t>Kubart</t>
  </si>
  <si>
    <t>Václav</t>
  </si>
  <si>
    <t>Musial</t>
  </si>
  <si>
    <t>Janusz</t>
  </si>
  <si>
    <t>Poland</t>
  </si>
  <si>
    <t>Reidy (L)</t>
  </si>
  <si>
    <t>Sharon</t>
  </si>
  <si>
    <t>Reischl</t>
  </si>
  <si>
    <t>Alfons</t>
  </si>
  <si>
    <t>Roland</t>
  </si>
  <si>
    <t>Stevens</t>
  </si>
  <si>
    <t>G</t>
  </si>
  <si>
    <r>
      <t>Vre</t>
    </r>
    <r>
      <rPr>
        <sz val="10"/>
        <rFont val="Arial"/>
        <family val="0"/>
      </rPr>
      <t>š</t>
    </r>
    <r>
      <rPr>
        <sz val="10"/>
        <rFont val="Arial"/>
        <family val="0"/>
      </rPr>
      <t>tiak</t>
    </r>
  </si>
  <si>
    <t>Horn</t>
  </si>
  <si>
    <t>Schoonwinkel II</t>
  </si>
  <si>
    <t>Hurn</t>
  </si>
  <si>
    <t>Glanville</t>
  </si>
  <si>
    <t>Harman</t>
  </si>
  <si>
    <t>Hasell</t>
  </si>
  <si>
    <t>Adrian</t>
  </si>
  <si>
    <t>Thumper</t>
  </si>
  <si>
    <t>Borcherd</t>
  </si>
  <si>
    <t>Bramson</t>
  </si>
  <si>
    <t>West Wales</t>
  </si>
  <si>
    <t>Pickering</t>
  </si>
  <si>
    <t>Thurnscoe RC</t>
  </si>
  <si>
    <t>Roebuck</t>
  </si>
  <si>
    <t>Jidrich</t>
  </si>
  <si>
    <t>Chlumský (J)</t>
  </si>
  <si>
    <t>Renwick</t>
  </si>
  <si>
    <t xml:space="preserve">Beránek </t>
  </si>
  <si>
    <t>Howard-Beard</t>
  </si>
  <si>
    <t xml:space="preserve">Klinger </t>
  </si>
  <si>
    <t>Rawlingson</t>
  </si>
  <si>
    <t>McLean</t>
  </si>
  <si>
    <t>Fick</t>
  </si>
  <si>
    <t>Hannes</t>
  </si>
  <si>
    <t>Potgieter</t>
  </si>
  <si>
    <t>Hein</t>
  </si>
  <si>
    <t>Potgieter (J)</t>
  </si>
  <si>
    <t>van Dyk</t>
  </si>
  <si>
    <t>Bearpark</t>
  </si>
  <si>
    <t>Darlington</t>
  </si>
  <si>
    <t>Jo</t>
  </si>
  <si>
    <t>Askew (L)(J)</t>
  </si>
  <si>
    <t>Harney</t>
  </si>
  <si>
    <t>British Airways</t>
  </si>
  <si>
    <t>Maz</t>
  </si>
  <si>
    <t>Roe-Jarvis (J)</t>
  </si>
  <si>
    <t>Simson</t>
  </si>
  <si>
    <t>Card 1</t>
  </si>
  <si>
    <t>Card 2</t>
  </si>
  <si>
    <t xml:space="preserve">Rifle </t>
  </si>
  <si>
    <t>Power</t>
  </si>
  <si>
    <t>in Joules</t>
  </si>
  <si>
    <t>Inside</t>
  </si>
  <si>
    <t>or outside</t>
  </si>
  <si>
    <t>Terry</t>
  </si>
  <si>
    <t>Massimo</t>
  </si>
  <si>
    <t>Niel</t>
  </si>
  <si>
    <t>Hayes (L)</t>
  </si>
  <si>
    <t>Marjorie</t>
  </si>
  <si>
    <t>Botfield</t>
  </si>
  <si>
    <t>Grey</t>
  </si>
  <si>
    <t>Oundle</t>
  </si>
  <si>
    <t>Buecheler</t>
  </si>
  <si>
    <t>Parkinson</t>
  </si>
  <si>
    <t>Sanderson</t>
  </si>
  <si>
    <t>Roy</t>
  </si>
  <si>
    <t>Bill</t>
  </si>
  <si>
    <t>Gleeson</t>
  </si>
  <si>
    <t>Tim (L)</t>
  </si>
  <si>
    <t>Tim (Bart)</t>
  </si>
  <si>
    <t>HRC</t>
  </si>
  <si>
    <t>Shakeshaft</t>
  </si>
  <si>
    <t>Sephton</t>
  </si>
  <si>
    <t>Van Dyk</t>
  </si>
  <si>
    <t>Niekie</t>
  </si>
  <si>
    <t>Nicco</t>
  </si>
  <si>
    <t>Schoonwinkel (II)</t>
  </si>
  <si>
    <t>Cloete (J)</t>
  </si>
  <si>
    <t>F</t>
  </si>
  <si>
    <t>Lourens (J)</t>
  </si>
  <si>
    <t>Theo</t>
  </si>
  <si>
    <t>Effenberger</t>
  </si>
  <si>
    <t>Petr</t>
  </si>
  <si>
    <t>Havelka</t>
  </si>
  <si>
    <t>Josef</t>
  </si>
  <si>
    <t>Miroslav</t>
  </si>
  <si>
    <t>Jaromír</t>
  </si>
  <si>
    <t>Jan</t>
  </si>
  <si>
    <t>Ninger</t>
  </si>
  <si>
    <t>Ladislav</t>
  </si>
  <si>
    <t>Pavel</t>
  </si>
  <si>
    <t>Stanislav</t>
  </si>
  <si>
    <t>Czech</t>
  </si>
  <si>
    <t>CBR</t>
  </si>
  <si>
    <t>Maltinti</t>
  </si>
  <si>
    <r>
      <t>Barto</t>
    </r>
    <r>
      <rPr>
        <sz val="10"/>
        <rFont val="Calibri"/>
        <family val="2"/>
      </rPr>
      <t>ň</t>
    </r>
  </si>
  <si>
    <t>Milan</t>
  </si>
  <si>
    <t>Radko</t>
  </si>
  <si>
    <r>
      <t>Bur</t>
    </r>
    <r>
      <rPr>
        <sz val="10"/>
        <rFont val="Calibri"/>
        <family val="2"/>
      </rPr>
      <t>šik</t>
    </r>
  </si>
  <si>
    <t>Jaroslav</t>
  </si>
  <si>
    <t>Chlumský</t>
  </si>
  <si>
    <t>Roman</t>
  </si>
  <si>
    <t>Vejvoda</t>
  </si>
  <si>
    <r>
      <t>Zden</t>
    </r>
    <r>
      <rPr>
        <sz val="10"/>
        <rFont val="Calibri"/>
        <family val="2"/>
      </rPr>
      <t>ě</t>
    </r>
    <r>
      <rPr>
        <sz val="10"/>
        <rFont val="Arial"/>
        <family val="0"/>
      </rPr>
      <t>k</t>
    </r>
  </si>
  <si>
    <r>
      <t>Vejvodov</t>
    </r>
    <r>
      <rPr>
        <sz val="10"/>
        <rFont val="Calibri"/>
        <family val="2"/>
      </rPr>
      <t>á</t>
    </r>
    <r>
      <rPr>
        <sz val="10"/>
        <rFont val="Arial"/>
        <family val="0"/>
      </rPr>
      <t xml:space="preserve"> (L)</t>
    </r>
  </si>
  <si>
    <t>Marie</t>
  </si>
  <si>
    <t>Cink</t>
  </si>
  <si>
    <t>Gilbert</t>
  </si>
  <si>
    <t>Team</t>
  </si>
  <si>
    <t>Rimfire A</t>
  </si>
  <si>
    <t>Rimfire B</t>
  </si>
  <si>
    <t>Roma B</t>
  </si>
  <si>
    <t>Rubimarca</t>
  </si>
  <si>
    <t>Roma E</t>
  </si>
  <si>
    <t>Giovanni</t>
  </si>
  <si>
    <t>Livio</t>
  </si>
  <si>
    <t>Roma F</t>
  </si>
  <si>
    <t>Di Cocco</t>
  </si>
  <si>
    <t>Paola</t>
  </si>
  <si>
    <t>Roma C</t>
  </si>
  <si>
    <t>Team Praha</t>
  </si>
  <si>
    <t>Hošek</t>
  </si>
  <si>
    <t>Kopťár</t>
  </si>
  <si>
    <t>Vladimír</t>
  </si>
  <si>
    <r>
      <t>Ber</t>
    </r>
    <r>
      <rPr>
        <sz val="10"/>
        <rFont val="Calibri"/>
        <family val="2"/>
      </rPr>
      <t>á</t>
    </r>
    <r>
      <rPr>
        <sz val="10"/>
        <rFont val="Arial"/>
        <family val="0"/>
      </rPr>
      <t>nek</t>
    </r>
  </si>
  <si>
    <t>1st CZ BR</t>
  </si>
  <si>
    <r>
      <t>Kreml</t>
    </r>
    <r>
      <rPr>
        <sz val="10"/>
        <rFont val="Arial"/>
        <family val="0"/>
      </rPr>
      <t>áč</t>
    </r>
    <r>
      <rPr>
        <sz val="10"/>
        <rFont val="Arial"/>
        <family val="0"/>
      </rPr>
      <t>ek</t>
    </r>
  </si>
  <si>
    <t>BR Team St Lysa</t>
  </si>
  <si>
    <r>
      <t>Vre</t>
    </r>
    <r>
      <rPr>
        <sz val="10"/>
        <rFont val="Arial"/>
        <family val="0"/>
      </rPr>
      <t>š</t>
    </r>
    <r>
      <rPr>
        <sz val="10"/>
        <rFont val="Arial"/>
        <family val="0"/>
      </rPr>
      <t>tiak</t>
    </r>
  </si>
  <si>
    <t>Jiráček</t>
  </si>
  <si>
    <t>Jiří</t>
  </si>
  <si>
    <t>Harrowden RC</t>
  </si>
  <si>
    <t>Buecheter</t>
  </si>
  <si>
    <t>Roma A</t>
  </si>
  <si>
    <t>Roma D</t>
  </si>
  <si>
    <t>Roma G</t>
  </si>
  <si>
    <t>Thompson</t>
  </si>
  <si>
    <t>Paul Lane</t>
  </si>
  <si>
    <t>Galloway A</t>
  </si>
  <si>
    <t>Mirfield</t>
  </si>
  <si>
    <t>Cheshunt A</t>
  </si>
  <si>
    <t>Air Rifle: - 25m/yd  Sporter</t>
  </si>
  <si>
    <t>PCP A</t>
  </si>
  <si>
    <t>PCP B</t>
  </si>
  <si>
    <t>Air Rifle: - 25m/yd Hunter</t>
  </si>
  <si>
    <t>Buxted A</t>
  </si>
  <si>
    <r>
      <t xml:space="preserve">Buxted </t>
    </r>
    <r>
      <rPr>
        <b/>
        <sz val="10"/>
        <rFont val="Arial"/>
        <family val="2"/>
      </rPr>
      <t>B</t>
    </r>
  </si>
  <si>
    <t>Air Rifle: - 25m/yd Unlimited  B (13.5lb &gt;)</t>
  </si>
  <si>
    <t>Buxted B</t>
  </si>
  <si>
    <t>Soukup</t>
  </si>
  <si>
    <t>J</t>
  </si>
  <si>
    <t xml:space="preserve">Manlík </t>
  </si>
  <si>
    <t>October</t>
  </si>
  <si>
    <t>November</t>
  </si>
  <si>
    <t>December</t>
  </si>
  <si>
    <t>January</t>
  </si>
  <si>
    <t>February</t>
  </si>
  <si>
    <t>March</t>
  </si>
  <si>
    <t>Fokt</t>
  </si>
  <si>
    <t>Worral (L)</t>
  </si>
  <si>
    <t>Gally Hill</t>
  </si>
  <si>
    <t>Michael</t>
  </si>
  <si>
    <t>Bezuidenhout</t>
  </si>
  <si>
    <t>Jaco</t>
  </si>
  <si>
    <t>Russia</t>
  </si>
  <si>
    <t>Konstantin</t>
  </si>
  <si>
    <t>Pigrov</t>
  </si>
  <si>
    <t>Evgeniy</t>
  </si>
  <si>
    <t>Surikov</t>
  </si>
  <si>
    <t>Sergey</t>
  </si>
  <si>
    <t>Grigoriev</t>
  </si>
  <si>
    <t>Aleksander</t>
  </si>
  <si>
    <t>Kozlov</t>
  </si>
  <si>
    <t>Morgunov</t>
  </si>
  <si>
    <t>Andrey</t>
  </si>
  <si>
    <t>Evdokimova</t>
  </si>
  <si>
    <t>Elena</t>
  </si>
  <si>
    <t>Redhead</t>
  </si>
  <si>
    <t>Morrison</t>
  </si>
  <si>
    <t>Hendre</t>
  </si>
  <si>
    <t>Sandford</t>
  </si>
  <si>
    <t>Schoonwinkel (ll)</t>
  </si>
  <si>
    <t>Rimfire C</t>
  </si>
  <si>
    <t>Treblanche (L)</t>
  </si>
  <si>
    <t>Treblanche</t>
  </si>
  <si>
    <t>Kroonstad</t>
  </si>
  <si>
    <t>Preller</t>
  </si>
  <si>
    <t>Ferdi</t>
  </si>
  <si>
    <t>Van Dyk (J)</t>
  </si>
  <si>
    <t>PCP JR A</t>
  </si>
  <si>
    <t>Pretoruis (J)</t>
  </si>
  <si>
    <t>Treblanche (J)</t>
  </si>
  <si>
    <t>PCP JR B</t>
  </si>
  <si>
    <t>Team C</t>
  </si>
  <si>
    <t>Team D</t>
  </si>
  <si>
    <t>Jifi</t>
  </si>
  <si>
    <t>Team CBR</t>
  </si>
  <si>
    <t>Jenkins (J)</t>
  </si>
  <si>
    <t>Jenkins (L) (J)</t>
  </si>
  <si>
    <t>Bunty</t>
  </si>
  <si>
    <t>Carolyn</t>
  </si>
  <si>
    <t>Grayson</t>
  </si>
  <si>
    <t>Philip</t>
  </si>
  <si>
    <t>Hodges</t>
  </si>
  <si>
    <t>Westland RPC</t>
  </si>
  <si>
    <t>Moore</t>
  </si>
  <si>
    <t>Roger</t>
  </si>
  <si>
    <t>Jeffries</t>
  </si>
  <si>
    <t>Angell</t>
  </si>
  <si>
    <t>Tebb (L)</t>
  </si>
  <si>
    <t>Name</t>
  </si>
  <si>
    <t>Club</t>
  </si>
  <si>
    <t>Country</t>
  </si>
  <si>
    <t>Score</t>
  </si>
  <si>
    <t>10x</t>
  </si>
  <si>
    <t>Marco</t>
  </si>
  <si>
    <t>Guidi</t>
  </si>
  <si>
    <t>Franco</t>
  </si>
  <si>
    <t>Carl</t>
  </si>
  <si>
    <t>Linde</t>
  </si>
  <si>
    <t>Koos</t>
  </si>
  <si>
    <t>Bruyns</t>
  </si>
  <si>
    <t>Nic</t>
  </si>
  <si>
    <t>Schoonwinkel</t>
  </si>
  <si>
    <t>Natali</t>
  </si>
  <si>
    <t>Terblanche</t>
  </si>
  <si>
    <t>John</t>
  </si>
  <si>
    <t>Italy</t>
  </si>
  <si>
    <t>Boswell</t>
  </si>
  <si>
    <t>NMPC</t>
  </si>
  <si>
    <t>UK</t>
  </si>
  <si>
    <t>Stockham</t>
  </si>
  <si>
    <t>Williams</t>
  </si>
  <si>
    <t>Portishead</t>
  </si>
  <si>
    <t>Plinio</t>
  </si>
  <si>
    <t>Mecozzi</t>
  </si>
  <si>
    <t>Phil</t>
  </si>
  <si>
    <t>Rimfire: - 25m/yd Sporter (7.5lb)</t>
  </si>
  <si>
    <t>Rimfire: - 50m/yd Unlimited (13.5lb &gt;)</t>
  </si>
  <si>
    <t>Rimfire: - 50m/yd International Sporter (8.5lb)</t>
  </si>
  <si>
    <t>Rimfire: - 25m/yd International Sporter (8.5lb)</t>
  </si>
  <si>
    <t>Paul</t>
  </si>
  <si>
    <t>Rimfire: - 25m/yd Unlimited (13.5lb &gt;)</t>
  </si>
  <si>
    <t>Peter</t>
  </si>
  <si>
    <t>Cotton</t>
  </si>
  <si>
    <t>Ron</t>
  </si>
  <si>
    <t>Harding</t>
  </si>
  <si>
    <t>Wright</t>
  </si>
  <si>
    <t>Chris</t>
  </si>
  <si>
    <t>Andy</t>
  </si>
  <si>
    <t>Dubreuil</t>
  </si>
  <si>
    <t>Raby</t>
  </si>
  <si>
    <t>Pretorius</t>
  </si>
  <si>
    <t>Pienaar</t>
  </si>
  <si>
    <t>St Giles Yarners</t>
  </si>
  <si>
    <t>Blake</t>
  </si>
  <si>
    <t>Brown</t>
  </si>
  <si>
    <t>George</t>
  </si>
  <si>
    <t>Farrell</t>
  </si>
  <si>
    <t>Paul Lane RPC</t>
  </si>
  <si>
    <t>Graham</t>
  </si>
  <si>
    <t>White</t>
  </si>
  <si>
    <t>Tony</t>
  </si>
  <si>
    <t>Lomax</t>
  </si>
  <si>
    <t>O'Leary</t>
  </si>
  <si>
    <t>Leoni</t>
  </si>
  <si>
    <t>Contini</t>
  </si>
  <si>
    <t>Antonio</t>
  </si>
  <si>
    <t>Giolj</t>
  </si>
  <si>
    <t>William</t>
  </si>
  <si>
    <t>Nico</t>
  </si>
  <si>
    <t>Errol</t>
  </si>
  <si>
    <t>Pieter</t>
  </si>
  <si>
    <t>Rimfire: - 50m/yd Light Varmint (10.5lb)</t>
  </si>
  <si>
    <t>Rimfire: - 25m/yd Light Varmint (10.5lb)</t>
  </si>
  <si>
    <t>Readhead</t>
  </si>
  <si>
    <t>Richardson</t>
  </si>
  <si>
    <t>de Vries</t>
  </si>
  <si>
    <t>Kelly</t>
  </si>
  <si>
    <t>Pietro</t>
  </si>
  <si>
    <t>Gus</t>
  </si>
  <si>
    <t>Alan</t>
  </si>
  <si>
    <t>Jim</t>
  </si>
  <si>
    <t>Alcock</t>
  </si>
  <si>
    <t>TDSA</t>
  </si>
  <si>
    <t>Richard</t>
  </si>
  <si>
    <t>Ken</t>
  </si>
  <si>
    <t>Helliwell</t>
  </si>
  <si>
    <t>Steve</t>
  </si>
  <si>
    <t>Hague</t>
  </si>
  <si>
    <t>Ramsden</t>
  </si>
  <si>
    <t>Bob</t>
  </si>
  <si>
    <t>Sid</t>
  </si>
  <si>
    <t>Burge</t>
  </si>
  <si>
    <t>Cheshunt RPC</t>
  </si>
  <si>
    <t>vd Merwe</t>
  </si>
  <si>
    <t>SA</t>
  </si>
  <si>
    <t>Barontini</t>
  </si>
  <si>
    <t>Livo</t>
  </si>
  <si>
    <t>D'lanni</t>
  </si>
  <si>
    <t>Marinelli</t>
  </si>
  <si>
    <t>Traini</t>
  </si>
  <si>
    <t>Paolo</t>
  </si>
  <si>
    <t>McCall</t>
  </si>
  <si>
    <t>Wellwood</t>
  </si>
  <si>
    <t>Thomson</t>
  </si>
  <si>
    <t>Tom</t>
  </si>
  <si>
    <t>Proudlock</t>
  </si>
  <si>
    <t>Clem</t>
  </si>
  <si>
    <t>Dobie</t>
  </si>
  <si>
    <t>Robert</t>
  </si>
  <si>
    <t>Barrett</t>
  </si>
  <si>
    <t>Tim</t>
  </si>
  <si>
    <t>Darrell</t>
  </si>
  <si>
    <t>Simpson</t>
  </si>
  <si>
    <t>Buxted</t>
  </si>
  <si>
    <t>Freeman</t>
  </si>
  <si>
    <t>Shaun</t>
  </si>
  <si>
    <t>Best</t>
  </si>
  <si>
    <t>Robin</t>
  </si>
  <si>
    <t>Julian</t>
  </si>
  <si>
    <t>Gary</t>
  </si>
  <si>
    <t>Mick</t>
  </si>
  <si>
    <t>Kingaby</t>
  </si>
  <si>
    <t>Alberto</t>
  </si>
  <si>
    <t>Germani (J)</t>
  </si>
  <si>
    <t>Gianluca</t>
  </si>
  <si>
    <t>Germani</t>
  </si>
  <si>
    <t>Bianchi</t>
  </si>
  <si>
    <t>Guasti</t>
  </si>
  <si>
    <t>Andrews</t>
  </si>
  <si>
    <t>Bedford RC</t>
  </si>
  <si>
    <t>Galloway</t>
  </si>
  <si>
    <t>Martin</t>
  </si>
  <si>
    <t>A</t>
  </si>
  <si>
    <t>McIlreavy</t>
  </si>
  <si>
    <t>Wood</t>
  </si>
  <si>
    <t>Tyrrell</t>
  </si>
  <si>
    <t>Patsy</t>
  </si>
  <si>
    <t>Ireland</t>
  </si>
  <si>
    <t>Milbourne</t>
  </si>
  <si>
    <t>Nolan</t>
  </si>
  <si>
    <t>Anthony</t>
  </si>
  <si>
    <t>Dave</t>
  </si>
  <si>
    <t>Slaney Siders</t>
  </si>
  <si>
    <t>Linde (L)</t>
  </si>
  <si>
    <t>Anami</t>
  </si>
  <si>
    <t>Terblanche (L)</t>
  </si>
  <si>
    <t>Pizer (J)</t>
  </si>
  <si>
    <t>Jonathan</t>
  </si>
  <si>
    <t>Christine</t>
  </si>
  <si>
    <t>Stockham (J)(L)</t>
  </si>
  <si>
    <t>Cotton (L)</t>
  </si>
  <si>
    <t>Sue</t>
  </si>
  <si>
    <t>Longhurst (L)</t>
  </si>
  <si>
    <t>Joan</t>
  </si>
  <si>
    <t>Perkins (L)</t>
  </si>
  <si>
    <t>Debbie</t>
  </si>
  <si>
    <t>Blake (J)</t>
  </si>
  <si>
    <t>Ryan</t>
  </si>
  <si>
    <t>Roux (J)</t>
  </si>
  <si>
    <t>Rohan</t>
  </si>
  <si>
    <t>Coenie</t>
  </si>
  <si>
    <t>Stevan</t>
  </si>
  <si>
    <t>Le Colmate</t>
  </si>
  <si>
    <t>Schoonwinkel (J)</t>
  </si>
  <si>
    <t>Simmons</t>
  </si>
  <si>
    <t>Gonella</t>
  </si>
  <si>
    <t>Lupi Airguns Roma</t>
  </si>
  <si>
    <t>Roberto</t>
  </si>
  <si>
    <t>Colombini</t>
  </si>
  <si>
    <t xml:space="preserve">Stefano </t>
  </si>
  <si>
    <t>Petrucci</t>
  </si>
  <si>
    <t>Tedesco</t>
  </si>
  <si>
    <t>214</t>
  </si>
  <si>
    <t>4</t>
  </si>
  <si>
    <t>233</t>
  </si>
  <si>
    <t>2</t>
  </si>
  <si>
    <t>218</t>
  </si>
  <si>
    <t>1</t>
  </si>
  <si>
    <t xml:space="preserve">Sandra </t>
  </si>
  <si>
    <t>Menichelli</t>
  </si>
  <si>
    <t>HATSAN</t>
  </si>
  <si>
    <t>Mauro</t>
  </si>
  <si>
    <t>Ciancamerla</t>
  </si>
  <si>
    <t>Pino</t>
  </si>
  <si>
    <t>Mincio</t>
  </si>
  <si>
    <t>Loris</t>
  </si>
  <si>
    <t>Giorgi</t>
  </si>
  <si>
    <t>Walther LG 300</t>
  </si>
  <si>
    <t>CZ 200 T</t>
  </si>
  <si>
    <t>FWB  P70</t>
  </si>
  <si>
    <t>Air Arms EV2</t>
  </si>
  <si>
    <t>Weihrauch HW 100</t>
  </si>
  <si>
    <t>Weihrauch HW 977</t>
  </si>
  <si>
    <t>Weihrauch HW 77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</si>
</sst>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8"/>
      <name val="Arial"/>
      <family val="0"/>
    </font>
    <font>
      <b/>
      <u val="single"/>
      <sz val="12"/>
      <color indexed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21"/>
      <name val="Arial"/>
      <family val="2"/>
    </font>
    <font>
      <sz val="10"/>
      <color indexed="9"/>
      <name val="Arial"/>
      <family val="2"/>
    </font>
    <font>
      <sz val="14"/>
      <color indexed="19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53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u val="single"/>
      <sz val="20"/>
      <color indexed="53"/>
      <name val="Rockwell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6" xfId="0" applyFill="1" applyBorder="1" applyAlignment="1">
      <alignment horizontal="left" vertical="center" wrapText="1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40" xfId="0" applyFill="1" applyBorder="1" applyAlignment="1">
      <alignment/>
    </xf>
    <xf numFmtId="0" fontId="0" fillId="0" borderId="22" xfId="0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4" fillId="0" borderId="0" xfId="0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0" fillId="37" borderId="41" xfId="0" applyFont="1" applyFill="1" applyBorder="1" applyAlignment="1">
      <alignment horizontal="left"/>
    </xf>
    <xf numFmtId="0" fontId="0" fillId="37" borderId="42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37" borderId="10" xfId="0" applyFont="1" applyFill="1" applyBorder="1" applyAlignment="1">
      <alignment/>
    </xf>
    <xf numFmtId="0" fontId="23" fillId="37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33" borderId="4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314325</xdr:colOff>
      <xdr:row>7</xdr:row>
      <xdr:rowOff>171450</xdr:rowOff>
    </xdr:to>
    <xdr:pic>
      <xdr:nvPicPr>
        <xdr:cNvPr id="1" name="Picture 1" descr="http://benchrest.com/attachment.php?attachmentid=13321&amp;d=1357467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66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R@P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AE55"/>
  <sheetViews>
    <sheetView showGridLines="0" tabSelected="1" zoomScalePageLayoutView="0" workbookViewId="0" topLeftCell="A1">
      <selection activeCell="U29" sqref="U29"/>
    </sheetView>
  </sheetViews>
  <sheetFormatPr defaultColWidth="8.7109375" defaultRowHeight="12.75"/>
  <cols>
    <col min="1" max="1" width="8.7109375" style="2" customWidth="1"/>
    <col min="2" max="2" width="12.421875" style="2" customWidth="1"/>
    <col min="3" max="3" width="14.140625" style="2" customWidth="1"/>
    <col min="4" max="4" width="19.421875" style="4" customWidth="1"/>
    <col min="5" max="5" width="8.421875" style="4" bestFit="1" customWidth="1"/>
    <col min="6" max="6" width="7.00390625" style="147" bestFit="1" customWidth="1"/>
    <col min="7" max="7" width="4.7109375" style="147" customWidth="1"/>
    <col min="8" max="9" width="7.421875" style="147" customWidth="1"/>
    <col min="10" max="10" width="6.421875" style="147" customWidth="1"/>
    <col min="11" max="11" width="4.140625" style="147" customWidth="1"/>
    <col min="12" max="13" width="7.421875" style="147" customWidth="1"/>
    <col min="14" max="14" width="7.00390625" style="147" customWidth="1"/>
    <col min="15" max="15" width="4.7109375" style="147" customWidth="1"/>
    <col min="16" max="19" width="7.421875" style="147" customWidth="1"/>
    <col min="20" max="20" width="3.140625" style="147" customWidth="1"/>
    <col min="21" max="21" width="19.7109375" style="4" customWidth="1"/>
    <col min="22" max="22" width="9.7109375" style="4" customWidth="1"/>
    <col min="23" max="23" width="10.8515625" style="4" customWidth="1"/>
    <col min="24" max="24" width="10.28125" style="2" customWidth="1"/>
    <col min="25" max="25" width="12.421875" style="141" customWidth="1"/>
    <col min="26" max="16384" width="8.7109375" style="2" customWidth="1"/>
  </cols>
  <sheetData>
    <row r="1" ht="12.75"/>
    <row r="2" spans="3:5" ht="18">
      <c r="C2" s="191"/>
      <c r="D2" s="192"/>
      <c r="E2" s="192"/>
    </row>
    <row r="3" spans="4:23" ht="18">
      <c r="D3" s="188"/>
      <c r="E3" s="189"/>
      <c r="F3" s="189"/>
      <c r="U3" s="173"/>
      <c r="V3" s="174"/>
      <c r="W3" s="174"/>
    </row>
    <row r="4" ht="26.25">
      <c r="D4" s="172" t="s">
        <v>16</v>
      </c>
    </row>
    <row r="5" spans="4:19" ht="26.25">
      <c r="D5" s="172"/>
      <c r="M5" s="186"/>
      <c r="N5" s="186"/>
      <c r="O5" s="186"/>
      <c r="P5" s="186"/>
      <c r="Q5" s="186"/>
      <c r="R5" s="187"/>
      <c r="S5" s="187"/>
    </row>
    <row r="6" ht="12.75"/>
    <row r="7" spans="2:23" ht="16.5" thickBot="1">
      <c r="B7" s="186"/>
      <c r="C7" s="187"/>
      <c r="D7" s="187"/>
      <c r="W7" s="4" t="s">
        <v>13</v>
      </c>
    </row>
    <row r="8" spans="2:23" ht="16.5" thickBot="1" thickTop="1">
      <c r="B8" s="148"/>
      <c r="R8" s="157"/>
      <c r="S8" s="158"/>
      <c r="W8" s="4" t="s">
        <v>15</v>
      </c>
    </row>
    <row r="9" ht="13.5" thickTop="1">
      <c r="W9" s="4" t="s">
        <v>14</v>
      </c>
    </row>
    <row r="10" spans="2:25" s="4" customFormat="1" ht="12.75">
      <c r="B10" s="179" t="s">
        <v>358</v>
      </c>
      <c r="C10" s="180"/>
      <c r="D10" s="183" t="s">
        <v>359</v>
      </c>
      <c r="E10" s="183" t="s">
        <v>360</v>
      </c>
      <c r="F10" s="185" t="s">
        <v>195</v>
      </c>
      <c r="G10" s="185"/>
      <c r="H10" s="144" t="s">
        <v>2</v>
      </c>
      <c r="I10" s="144" t="s">
        <v>2</v>
      </c>
      <c r="J10" s="178" t="s">
        <v>196</v>
      </c>
      <c r="K10" s="178"/>
      <c r="L10" s="168" t="s">
        <v>2</v>
      </c>
      <c r="M10" s="168" t="s">
        <v>2</v>
      </c>
      <c r="N10" s="190" t="s">
        <v>11</v>
      </c>
      <c r="O10" s="190"/>
      <c r="P10" s="164" t="s">
        <v>2</v>
      </c>
      <c r="Q10" s="164" t="s">
        <v>2</v>
      </c>
      <c r="R10" s="149"/>
      <c r="S10" s="149"/>
      <c r="T10" s="151"/>
      <c r="U10" s="142" t="s">
        <v>197</v>
      </c>
      <c r="V10" s="142" t="s">
        <v>198</v>
      </c>
      <c r="W10" s="142" t="s">
        <v>0</v>
      </c>
      <c r="X10" s="142" t="s">
        <v>200</v>
      </c>
      <c r="Y10" s="142" t="s">
        <v>8</v>
      </c>
    </row>
    <row r="11" spans="1:25" s="4" customFormat="1" ht="12.75">
      <c r="A11" s="17"/>
      <c r="B11" s="181"/>
      <c r="C11" s="182"/>
      <c r="D11" s="184"/>
      <c r="E11" s="184"/>
      <c r="F11" s="145" t="s">
        <v>361</v>
      </c>
      <c r="G11" s="145" t="s">
        <v>5</v>
      </c>
      <c r="H11" s="145" t="s">
        <v>3</v>
      </c>
      <c r="I11" s="145" t="s">
        <v>4</v>
      </c>
      <c r="J11" s="169" t="s">
        <v>361</v>
      </c>
      <c r="K11" s="169" t="s">
        <v>5</v>
      </c>
      <c r="L11" s="169" t="s">
        <v>3</v>
      </c>
      <c r="M11" s="169" t="s">
        <v>4</v>
      </c>
      <c r="N11" s="165" t="s">
        <v>361</v>
      </c>
      <c r="O11" s="165" t="s">
        <v>5</v>
      </c>
      <c r="P11" s="165" t="s">
        <v>3</v>
      </c>
      <c r="Q11" s="165" t="s">
        <v>4</v>
      </c>
      <c r="R11" s="150" t="s">
        <v>6</v>
      </c>
      <c r="S11" s="150" t="s">
        <v>7</v>
      </c>
      <c r="T11" s="152"/>
      <c r="U11" s="143" t="s">
        <v>358</v>
      </c>
      <c r="V11" s="143" t="s">
        <v>199</v>
      </c>
      <c r="W11" s="143" t="s">
        <v>1</v>
      </c>
      <c r="X11" s="143" t="s">
        <v>201</v>
      </c>
      <c r="Y11" s="143" t="s">
        <v>9</v>
      </c>
    </row>
    <row r="12" spans="1:25" ht="12.75">
      <c r="A12" s="159"/>
      <c r="C12" s="10"/>
      <c r="D12" s="9"/>
      <c r="E12" s="9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"/>
      <c r="Y12" s="17"/>
    </row>
    <row r="13" spans="1:25" ht="18">
      <c r="A13" s="159" t="s">
        <v>10</v>
      </c>
      <c r="B13" s="175"/>
      <c r="C13" s="175"/>
      <c r="D13" s="175"/>
      <c r="E13" s="17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W13" s="8"/>
      <c r="X13" s="17"/>
      <c r="Y13" s="17"/>
    </row>
    <row r="14" spans="1:27" ht="15">
      <c r="A14" s="17">
        <v>1</v>
      </c>
      <c r="B14" s="161" t="s">
        <v>17</v>
      </c>
      <c r="C14" s="161" t="s">
        <v>18</v>
      </c>
      <c r="D14" s="161" t="s">
        <v>21</v>
      </c>
      <c r="E14" s="161" t="s">
        <v>19</v>
      </c>
      <c r="F14" s="162">
        <v>245</v>
      </c>
      <c r="G14" s="162">
        <v>8</v>
      </c>
      <c r="H14" s="162">
        <v>3</v>
      </c>
      <c r="I14" s="162">
        <v>1</v>
      </c>
      <c r="J14" s="170">
        <v>247</v>
      </c>
      <c r="K14" s="170">
        <v>8</v>
      </c>
      <c r="L14" s="170">
        <v>5</v>
      </c>
      <c r="M14" s="170">
        <v>1</v>
      </c>
      <c r="N14" s="163">
        <v>248</v>
      </c>
      <c r="O14" s="163">
        <v>8</v>
      </c>
      <c r="P14" s="163">
        <v>1</v>
      </c>
      <c r="Q14" s="163">
        <v>1</v>
      </c>
      <c r="R14" s="156">
        <f aca="true" t="shared" si="0" ref="R14:R21">SUM(F14+J14+N14)</f>
        <v>740</v>
      </c>
      <c r="S14" s="156">
        <f aca="true" t="shared" si="1" ref="S14:S28">SUM(G14+K14+O14)</f>
        <v>24</v>
      </c>
      <c r="T14" s="154"/>
      <c r="U14" s="154" t="s">
        <v>537</v>
      </c>
      <c r="V14" s="161">
        <v>16</v>
      </c>
      <c r="W14" s="161">
        <v>0.177</v>
      </c>
      <c r="X14" s="161" t="s">
        <v>20</v>
      </c>
      <c r="Y14" s="161" t="s">
        <v>12</v>
      </c>
      <c r="Z14" s="4"/>
      <c r="AA14" s="4"/>
    </row>
    <row r="15" spans="1:27" ht="15">
      <c r="A15" s="17">
        <v>2</v>
      </c>
      <c r="B15" s="160" t="s">
        <v>26</v>
      </c>
      <c r="C15" s="160" t="s">
        <v>23</v>
      </c>
      <c r="D15" s="161" t="s">
        <v>512</v>
      </c>
      <c r="E15" s="161" t="s">
        <v>19</v>
      </c>
      <c r="F15" s="162">
        <v>242</v>
      </c>
      <c r="G15" s="162">
        <v>9</v>
      </c>
      <c r="H15" s="162">
        <v>3</v>
      </c>
      <c r="I15" s="162">
        <v>1</v>
      </c>
      <c r="J15" s="170">
        <v>247</v>
      </c>
      <c r="K15" s="170">
        <v>7</v>
      </c>
      <c r="L15" s="170">
        <v>1</v>
      </c>
      <c r="M15" s="170">
        <v>1</v>
      </c>
      <c r="N15" s="163">
        <v>250</v>
      </c>
      <c r="O15" s="163">
        <v>10</v>
      </c>
      <c r="P15" s="163">
        <v>0</v>
      </c>
      <c r="Q15" s="163">
        <v>2</v>
      </c>
      <c r="R15" s="156">
        <f t="shared" si="0"/>
        <v>739</v>
      </c>
      <c r="S15" s="156">
        <f t="shared" si="1"/>
        <v>26</v>
      </c>
      <c r="T15" s="154"/>
      <c r="U15" s="154" t="s">
        <v>537</v>
      </c>
      <c r="V15" s="161">
        <v>16</v>
      </c>
      <c r="W15" s="161">
        <v>0.177</v>
      </c>
      <c r="X15" s="161" t="s">
        <v>20</v>
      </c>
      <c r="Y15" s="161" t="s">
        <v>12</v>
      </c>
      <c r="Z15" s="4"/>
      <c r="AA15" s="4"/>
    </row>
    <row r="16" spans="1:31" ht="15">
      <c r="A16" s="17">
        <v>3</v>
      </c>
      <c r="B16" s="160" t="s">
        <v>22</v>
      </c>
      <c r="C16" s="160" t="s">
        <v>25</v>
      </c>
      <c r="D16" s="161" t="s">
        <v>21</v>
      </c>
      <c r="E16" s="161" t="s">
        <v>19</v>
      </c>
      <c r="F16" s="162">
        <v>245</v>
      </c>
      <c r="G16" s="162">
        <v>7</v>
      </c>
      <c r="H16" s="162">
        <v>5</v>
      </c>
      <c r="I16" s="162">
        <v>1</v>
      </c>
      <c r="J16" s="170">
        <v>240</v>
      </c>
      <c r="K16" s="170">
        <v>5</v>
      </c>
      <c r="L16" s="170">
        <v>3</v>
      </c>
      <c r="M16" s="170">
        <v>2</v>
      </c>
      <c r="N16" s="163">
        <v>249</v>
      </c>
      <c r="O16" s="163">
        <v>14</v>
      </c>
      <c r="P16" s="163">
        <v>9</v>
      </c>
      <c r="Q16" s="163">
        <v>1</v>
      </c>
      <c r="R16" s="156">
        <v>734</v>
      </c>
      <c r="S16" s="156">
        <v>26</v>
      </c>
      <c r="T16" s="154"/>
      <c r="U16" s="154" t="s">
        <v>539</v>
      </c>
      <c r="V16" s="161">
        <v>16</v>
      </c>
      <c r="W16" s="161">
        <v>0.177</v>
      </c>
      <c r="X16" s="161" t="s">
        <v>20</v>
      </c>
      <c r="Y16" s="161" t="s">
        <v>12</v>
      </c>
      <c r="Z16" s="1"/>
      <c r="AA16" s="1"/>
      <c r="AB16"/>
      <c r="AC16"/>
      <c r="AD16"/>
      <c r="AE16"/>
    </row>
    <row r="17" spans="1:27" ht="15">
      <c r="A17" s="17">
        <v>4</v>
      </c>
      <c r="B17" s="160" t="s">
        <v>22</v>
      </c>
      <c r="C17" s="160" t="s">
        <v>24</v>
      </c>
      <c r="D17" s="161" t="s">
        <v>21</v>
      </c>
      <c r="E17" s="161" t="s">
        <v>19</v>
      </c>
      <c r="F17" s="162">
        <v>247</v>
      </c>
      <c r="G17" s="162">
        <v>11</v>
      </c>
      <c r="H17" s="162">
        <v>5</v>
      </c>
      <c r="I17" s="162">
        <v>1</v>
      </c>
      <c r="J17" s="170">
        <v>241</v>
      </c>
      <c r="K17" s="170">
        <v>5</v>
      </c>
      <c r="L17" s="170">
        <v>2</v>
      </c>
      <c r="M17" s="170">
        <v>1</v>
      </c>
      <c r="N17" s="163">
        <v>246</v>
      </c>
      <c r="O17" s="163">
        <v>8</v>
      </c>
      <c r="P17" s="163">
        <v>6</v>
      </c>
      <c r="Q17" s="163">
        <v>2</v>
      </c>
      <c r="R17" s="156">
        <f t="shared" si="0"/>
        <v>734</v>
      </c>
      <c r="S17" s="156">
        <f t="shared" si="1"/>
        <v>24</v>
      </c>
      <c r="T17" s="154"/>
      <c r="U17" s="154" t="s">
        <v>537</v>
      </c>
      <c r="V17" s="161">
        <v>16</v>
      </c>
      <c r="W17" s="161">
        <v>0.177</v>
      </c>
      <c r="X17" s="161" t="s">
        <v>20</v>
      </c>
      <c r="Y17" s="161" t="s">
        <v>12</v>
      </c>
      <c r="Z17" s="4"/>
      <c r="AA17" s="4"/>
    </row>
    <row r="18" spans="1:27" ht="15">
      <c r="A18" s="17">
        <v>5</v>
      </c>
      <c r="B18" s="160" t="s">
        <v>28</v>
      </c>
      <c r="C18" s="160" t="s">
        <v>27</v>
      </c>
      <c r="D18" s="161" t="s">
        <v>21</v>
      </c>
      <c r="E18" s="161" t="s">
        <v>19</v>
      </c>
      <c r="F18" s="162">
        <v>241</v>
      </c>
      <c r="G18" s="162">
        <v>6</v>
      </c>
      <c r="H18" s="162">
        <v>5</v>
      </c>
      <c r="I18" s="162">
        <v>1</v>
      </c>
      <c r="J18" s="170">
        <v>246</v>
      </c>
      <c r="K18" s="170">
        <v>4</v>
      </c>
      <c r="L18" s="170">
        <v>1</v>
      </c>
      <c r="M18" s="170">
        <v>1</v>
      </c>
      <c r="N18" s="163">
        <v>244</v>
      </c>
      <c r="O18" s="163">
        <v>6</v>
      </c>
      <c r="P18" s="163">
        <v>6</v>
      </c>
      <c r="Q18" s="163">
        <v>2</v>
      </c>
      <c r="R18" s="156">
        <f t="shared" si="0"/>
        <v>731</v>
      </c>
      <c r="S18" s="156">
        <f t="shared" si="1"/>
        <v>16</v>
      </c>
      <c r="T18" s="154"/>
      <c r="U18" s="154" t="s">
        <v>537</v>
      </c>
      <c r="V18" s="161">
        <v>16</v>
      </c>
      <c r="W18" s="161">
        <v>0.177</v>
      </c>
      <c r="X18" s="161" t="s">
        <v>20</v>
      </c>
      <c r="Y18" s="161" t="s">
        <v>12</v>
      </c>
      <c r="Z18" s="4"/>
      <c r="AA18" s="4"/>
    </row>
    <row r="19" spans="1:27" ht="15">
      <c r="A19" s="17">
        <v>6</v>
      </c>
      <c r="B19" s="106" t="s">
        <v>363</v>
      </c>
      <c r="C19" s="4" t="s">
        <v>515</v>
      </c>
      <c r="D19" s="161" t="s">
        <v>516</v>
      </c>
      <c r="E19" s="161" t="s">
        <v>19</v>
      </c>
      <c r="F19" s="162">
        <v>237</v>
      </c>
      <c r="G19" s="162">
        <v>8</v>
      </c>
      <c r="H19" s="162">
        <v>1</v>
      </c>
      <c r="I19" s="162">
        <v>1</v>
      </c>
      <c r="J19" s="170">
        <v>240</v>
      </c>
      <c r="K19" s="170">
        <v>11</v>
      </c>
      <c r="L19" s="170">
        <v>3</v>
      </c>
      <c r="M19" s="170">
        <v>2</v>
      </c>
      <c r="N19" s="163">
        <v>245</v>
      </c>
      <c r="O19" s="163">
        <v>10</v>
      </c>
      <c r="P19" s="163">
        <v>13</v>
      </c>
      <c r="Q19" s="163">
        <v>1</v>
      </c>
      <c r="R19" s="156">
        <f>F19+J19+N19</f>
        <v>722</v>
      </c>
      <c r="S19" s="156">
        <f t="shared" si="1"/>
        <v>29</v>
      </c>
      <c r="T19" s="154"/>
      <c r="U19" s="154" t="s">
        <v>537</v>
      </c>
      <c r="V19" s="161">
        <v>16</v>
      </c>
      <c r="W19" s="161">
        <v>0.177</v>
      </c>
      <c r="X19" s="161" t="s">
        <v>20</v>
      </c>
      <c r="Y19" s="161" t="s">
        <v>12</v>
      </c>
      <c r="Z19" s="4"/>
      <c r="AA19" s="4"/>
    </row>
    <row r="20" spans="1:27" ht="15">
      <c r="A20" s="17">
        <v>7</v>
      </c>
      <c r="B20" s="160" t="s">
        <v>29</v>
      </c>
      <c r="C20" s="160" t="s">
        <v>30</v>
      </c>
      <c r="D20" s="161" t="s">
        <v>21</v>
      </c>
      <c r="E20" s="161" t="s">
        <v>19</v>
      </c>
      <c r="F20" s="162">
        <v>239</v>
      </c>
      <c r="G20" s="162">
        <v>7</v>
      </c>
      <c r="H20" s="162">
        <v>6</v>
      </c>
      <c r="I20" s="162">
        <v>3</v>
      </c>
      <c r="J20" s="170">
        <v>235</v>
      </c>
      <c r="K20" s="170">
        <v>6</v>
      </c>
      <c r="L20" s="170">
        <v>8</v>
      </c>
      <c r="M20" s="170">
        <v>8</v>
      </c>
      <c r="N20" s="163">
        <v>242</v>
      </c>
      <c r="O20" s="163">
        <v>8</v>
      </c>
      <c r="P20" s="163">
        <v>1</v>
      </c>
      <c r="Q20" s="163">
        <v>1</v>
      </c>
      <c r="R20" s="156">
        <f t="shared" si="0"/>
        <v>716</v>
      </c>
      <c r="S20" s="156">
        <f t="shared" si="1"/>
        <v>21</v>
      </c>
      <c r="T20" s="154"/>
      <c r="U20" s="154" t="s">
        <v>537</v>
      </c>
      <c r="V20" s="161">
        <v>16</v>
      </c>
      <c r="W20" s="161">
        <v>0.177</v>
      </c>
      <c r="X20" s="161" t="s">
        <v>20</v>
      </c>
      <c r="Y20" s="161" t="s">
        <v>12</v>
      </c>
      <c r="Z20" s="4"/>
      <c r="AA20" s="4"/>
    </row>
    <row r="21" spans="1:27" ht="15">
      <c r="A21" s="17">
        <v>8</v>
      </c>
      <c r="B21" s="161" t="s">
        <v>517</v>
      </c>
      <c r="C21" s="161" t="s">
        <v>518</v>
      </c>
      <c r="D21" s="161" t="s">
        <v>516</v>
      </c>
      <c r="E21" s="161" t="s">
        <v>19</v>
      </c>
      <c r="F21" s="162">
        <v>233</v>
      </c>
      <c r="G21" s="162">
        <v>6</v>
      </c>
      <c r="H21" s="162">
        <v>2</v>
      </c>
      <c r="I21" s="162">
        <v>1</v>
      </c>
      <c r="J21" s="170">
        <v>226</v>
      </c>
      <c r="K21" s="170">
        <v>2</v>
      </c>
      <c r="L21" s="170">
        <v>1</v>
      </c>
      <c r="M21" s="170">
        <v>1</v>
      </c>
      <c r="N21" s="163">
        <v>223</v>
      </c>
      <c r="O21" s="163"/>
      <c r="P21" s="163">
        <v>1</v>
      </c>
      <c r="Q21" s="163">
        <v>1</v>
      </c>
      <c r="R21" s="156">
        <f>F21+J21+N21</f>
        <v>682</v>
      </c>
      <c r="S21" s="156">
        <f t="shared" si="1"/>
        <v>8</v>
      </c>
      <c r="T21" s="154"/>
      <c r="U21" s="154" t="s">
        <v>540</v>
      </c>
      <c r="V21" s="161">
        <v>16</v>
      </c>
      <c r="W21" s="161">
        <v>0.177</v>
      </c>
      <c r="X21" s="161" t="s">
        <v>20</v>
      </c>
      <c r="Y21" s="161" t="s">
        <v>12</v>
      </c>
      <c r="Z21" s="4"/>
      <c r="AA21" s="4"/>
    </row>
    <row r="22" spans="1:27" ht="15">
      <c r="A22" s="17">
        <v>9</v>
      </c>
      <c r="B22" s="161" t="s">
        <v>519</v>
      </c>
      <c r="C22" s="161" t="s">
        <v>520</v>
      </c>
      <c r="D22" s="161" t="s">
        <v>516</v>
      </c>
      <c r="E22" s="161" t="s">
        <v>19</v>
      </c>
      <c r="F22" s="162">
        <v>228</v>
      </c>
      <c r="G22" s="162">
        <v>3</v>
      </c>
      <c r="H22" s="162">
        <v>1</v>
      </c>
      <c r="I22" s="162">
        <v>1</v>
      </c>
      <c r="J22" s="170">
        <v>213</v>
      </c>
      <c r="K22" s="170">
        <v>1</v>
      </c>
      <c r="L22" s="170">
        <v>1</v>
      </c>
      <c r="M22" s="170">
        <v>1</v>
      </c>
      <c r="N22" s="163">
        <v>226</v>
      </c>
      <c r="O22" s="163"/>
      <c r="P22" s="163">
        <v>1</v>
      </c>
      <c r="Q22" s="163">
        <v>1</v>
      </c>
      <c r="R22" s="156">
        <f aca="true" t="shared" si="2" ref="R22:R28">F22+J22+N22</f>
        <v>667</v>
      </c>
      <c r="S22" s="156">
        <f t="shared" si="1"/>
        <v>4</v>
      </c>
      <c r="T22" s="154"/>
      <c r="U22" s="154" t="s">
        <v>541</v>
      </c>
      <c r="V22" s="161">
        <v>7.5</v>
      </c>
      <c r="W22" s="161">
        <v>0.177</v>
      </c>
      <c r="X22" s="161" t="s">
        <v>20</v>
      </c>
      <c r="Y22" s="161" t="s">
        <v>12</v>
      </c>
      <c r="Z22" s="4"/>
      <c r="AA22" s="4"/>
    </row>
    <row r="23" spans="1:27" ht="15">
      <c r="A23" s="17">
        <v>10</v>
      </c>
      <c r="B23" s="161" t="s">
        <v>490</v>
      </c>
      <c r="C23" s="161" t="s">
        <v>521</v>
      </c>
      <c r="D23" s="161" t="s">
        <v>516</v>
      </c>
      <c r="E23" s="161" t="s">
        <v>19</v>
      </c>
      <c r="F23" s="162" t="s">
        <v>522</v>
      </c>
      <c r="G23" s="162" t="s">
        <v>523</v>
      </c>
      <c r="H23" s="162">
        <v>3</v>
      </c>
      <c r="I23" s="162">
        <v>3</v>
      </c>
      <c r="J23" s="170" t="s">
        <v>524</v>
      </c>
      <c r="K23" s="170" t="s">
        <v>525</v>
      </c>
      <c r="L23" s="170">
        <v>2</v>
      </c>
      <c r="M23" s="170">
        <v>1</v>
      </c>
      <c r="N23" s="163" t="s">
        <v>526</v>
      </c>
      <c r="O23" s="163" t="s">
        <v>527</v>
      </c>
      <c r="P23" s="163">
        <v>1</v>
      </c>
      <c r="Q23" s="163">
        <v>1</v>
      </c>
      <c r="R23" s="156">
        <f t="shared" si="2"/>
        <v>665</v>
      </c>
      <c r="S23" s="156">
        <f t="shared" si="1"/>
        <v>7</v>
      </c>
      <c r="T23" s="154"/>
      <c r="U23" s="154" t="s">
        <v>537</v>
      </c>
      <c r="V23" s="161">
        <v>16</v>
      </c>
      <c r="W23" s="161">
        <v>0.177</v>
      </c>
      <c r="X23" s="161" t="s">
        <v>20</v>
      </c>
      <c r="Y23" s="161" t="s">
        <v>12</v>
      </c>
      <c r="Z23" s="4"/>
      <c r="AA23" s="4"/>
    </row>
    <row r="24" spans="1:27" ht="15">
      <c r="A24" s="17">
        <v>11</v>
      </c>
      <c r="B24" s="161" t="s">
        <v>528</v>
      </c>
      <c r="C24" s="161" t="s">
        <v>529</v>
      </c>
      <c r="D24" s="161" t="s">
        <v>516</v>
      </c>
      <c r="E24" s="161" t="s">
        <v>19</v>
      </c>
      <c r="F24" s="162">
        <v>212</v>
      </c>
      <c r="G24" s="162">
        <v>3</v>
      </c>
      <c r="H24" s="162">
        <v>1</v>
      </c>
      <c r="I24" s="162">
        <v>1</v>
      </c>
      <c r="J24" s="170">
        <v>223</v>
      </c>
      <c r="K24" s="170">
        <v>3</v>
      </c>
      <c r="L24" s="170">
        <v>3</v>
      </c>
      <c r="M24" s="170">
        <v>1</v>
      </c>
      <c r="N24" s="163">
        <v>223</v>
      </c>
      <c r="O24" s="163">
        <v>3</v>
      </c>
      <c r="P24" s="163">
        <v>1</v>
      </c>
      <c r="Q24" s="163">
        <v>1</v>
      </c>
      <c r="R24" s="156">
        <f t="shared" si="2"/>
        <v>658</v>
      </c>
      <c r="S24" s="156">
        <f t="shared" si="1"/>
        <v>9</v>
      </c>
      <c r="T24" s="154"/>
      <c r="U24" s="154" t="s">
        <v>538</v>
      </c>
      <c r="V24" s="161">
        <v>7.5</v>
      </c>
      <c r="W24" s="161">
        <v>0.177</v>
      </c>
      <c r="X24" s="161" t="s">
        <v>20</v>
      </c>
      <c r="Y24" s="161" t="s">
        <v>12</v>
      </c>
      <c r="Z24" s="4"/>
      <c r="AA24" s="4"/>
    </row>
    <row r="25" spans="1:27" ht="15">
      <c r="A25" s="17">
        <v>12</v>
      </c>
      <c r="B25" s="161" t="s">
        <v>517</v>
      </c>
      <c r="C25" s="161" t="s">
        <v>529</v>
      </c>
      <c r="D25" s="161" t="s">
        <v>516</v>
      </c>
      <c r="E25" s="161" t="s">
        <v>19</v>
      </c>
      <c r="F25" s="162">
        <v>227</v>
      </c>
      <c r="G25" s="162">
        <v>2</v>
      </c>
      <c r="H25" s="162">
        <v>1</v>
      </c>
      <c r="I25" s="162">
        <v>1</v>
      </c>
      <c r="J25" s="170">
        <v>219</v>
      </c>
      <c r="K25" s="170"/>
      <c r="L25" s="170">
        <v>1</v>
      </c>
      <c r="M25" s="170">
        <v>1</v>
      </c>
      <c r="N25" s="163">
        <v>211</v>
      </c>
      <c r="O25" s="163"/>
      <c r="P25" s="163">
        <v>1</v>
      </c>
      <c r="Q25" s="163">
        <v>1</v>
      </c>
      <c r="R25" s="156">
        <f t="shared" si="2"/>
        <v>657</v>
      </c>
      <c r="S25" s="156">
        <f t="shared" si="1"/>
        <v>2</v>
      </c>
      <c r="T25" s="154"/>
      <c r="U25" s="154" t="s">
        <v>530</v>
      </c>
      <c r="V25" s="161">
        <v>16</v>
      </c>
      <c r="W25" s="161">
        <v>0.177</v>
      </c>
      <c r="X25" s="161" t="s">
        <v>20</v>
      </c>
      <c r="Y25" s="161" t="s">
        <v>12</v>
      </c>
      <c r="Z25" s="4"/>
      <c r="AA25" s="4"/>
    </row>
    <row r="26" spans="1:27" ht="15">
      <c r="A26" s="17">
        <v>13</v>
      </c>
      <c r="B26" s="161" t="s">
        <v>531</v>
      </c>
      <c r="C26" s="161" t="s">
        <v>532</v>
      </c>
      <c r="D26" s="161" t="s">
        <v>516</v>
      </c>
      <c r="E26" s="161" t="s">
        <v>19</v>
      </c>
      <c r="F26" s="162">
        <v>212</v>
      </c>
      <c r="G26" s="162">
        <v>2</v>
      </c>
      <c r="H26" s="162">
        <v>3</v>
      </c>
      <c r="I26" s="162">
        <v>2</v>
      </c>
      <c r="J26" s="170">
        <v>216</v>
      </c>
      <c r="K26" s="170">
        <v>1</v>
      </c>
      <c r="L26" s="170">
        <v>1</v>
      </c>
      <c r="M26" s="170">
        <v>1</v>
      </c>
      <c r="N26" s="163">
        <v>214</v>
      </c>
      <c r="O26" s="163">
        <v>3</v>
      </c>
      <c r="P26" s="163">
        <v>3</v>
      </c>
      <c r="Q26" s="163">
        <v>3</v>
      </c>
      <c r="R26" s="156">
        <f t="shared" si="2"/>
        <v>642</v>
      </c>
      <c r="S26" s="156">
        <f t="shared" si="1"/>
        <v>6</v>
      </c>
      <c r="T26" s="154"/>
      <c r="U26" s="154" t="s">
        <v>541</v>
      </c>
      <c r="V26" s="161">
        <v>7.5</v>
      </c>
      <c r="W26" s="161">
        <v>0.177</v>
      </c>
      <c r="X26" s="161" t="s">
        <v>20</v>
      </c>
      <c r="Y26" s="161" t="s">
        <v>12</v>
      </c>
      <c r="Z26" s="4"/>
      <c r="AA26" s="4"/>
    </row>
    <row r="27" spans="1:27" ht="15">
      <c r="A27" s="17">
        <v>14</v>
      </c>
      <c r="B27" s="161" t="s">
        <v>533</v>
      </c>
      <c r="C27" s="161" t="s">
        <v>534</v>
      </c>
      <c r="D27" s="161" t="s">
        <v>516</v>
      </c>
      <c r="E27" s="161" t="s">
        <v>19</v>
      </c>
      <c r="F27" s="162">
        <v>195</v>
      </c>
      <c r="G27" s="162"/>
      <c r="H27" s="155">
        <v>1</v>
      </c>
      <c r="I27" s="155">
        <v>1</v>
      </c>
      <c r="J27" s="170">
        <v>209</v>
      </c>
      <c r="K27" s="170">
        <v>1</v>
      </c>
      <c r="L27" s="170">
        <v>1</v>
      </c>
      <c r="M27" s="170">
        <v>1</v>
      </c>
      <c r="N27" s="163">
        <v>226</v>
      </c>
      <c r="O27" s="163">
        <v>1</v>
      </c>
      <c r="P27" s="163">
        <v>1</v>
      </c>
      <c r="Q27" s="163">
        <v>1</v>
      </c>
      <c r="R27" s="156">
        <f t="shared" si="2"/>
        <v>630</v>
      </c>
      <c r="S27" s="156">
        <f t="shared" si="1"/>
        <v>2</v>
      </c>
      <c r="T27" s="154"/>
      <c r="U27" s="154" t="s">
        <v>542</v>
      </c>
      <c r="V27" s="161">
        <v>16</v>
      </c>
      <c r="W27" s="161">
        <v>1.177</v>
      </c>
      <c r="X27" s="161" t="s">
        <v>20</v>
      </c>
      <c r="Y27" s="161" t="s">
        <v>12</v>
      </c>
      <c r="Z27" s="4"/>
      <c r="AA27" s="4"/>
    </row>
    <row r="28" spans="1:27" ht="15">
      <c r="A28" s="17">
        <v>15</v>
      </c>
      <c r="B28" s="161" t="s">
        <v>535</v>
      </c>
      <c r="C28" s="161" t="s">
        <v>536</v>
      </c>
      <c r="D28" s="161" t="s">
        <v>516</v>
      </c>
      <c r="E28" s="161" t="s">
        <v>19</v>
      </c>
      <c r="F28" s="162">
        <v>167</v>
      </c>
      <c r="G28" s="162"/>
      <c r="H28" s="155">
        <v>1</v>
      </c>
      <c r="I28" s="155">
        <v>1</v>
      </c>
      <c r="J28" s="170">
        <v>172</v>
      </c>
      <c r="K28" s="170"/>
      <c r="L28" s="170">
        <v>1</v>
      </c>
      <c r="M28" s="170">
        <v>1</v>
      </c>
      <c r="N28" s="163">
        <v>177</v>
      </c>
      <c r="O28" s="163"/>
      <c r="P28" s="163">
        <v>1</v>
      </c>
      <c r="Q28" s="163">
        <v>1</v>
      </c>
      <c r="R28" s="156">
        <f t="shared" si="2"/>
        <v>516</v>
      </c>
      <c r="S28" s="156">
        <f t="shared" si="1"/>
        <v>0</v>
      </c>
      <c r="T28" s="154"/>
      <c r="U28" s="154" t="s">
        <v>543</v>
      </c>
      <c r="V28" s="161">
        <v>16</v>
      </c>
      <c r="W28" s="161">
        <v>0.177</v>
      </c>
      <c r="X28" s="161" t="s">
        <v>20</v>
      </c>
      <c r="Y28" s="161" t="s">
        <v>12</v>
      </c>
      <c r="Z28" s="4"/>
      <c r="AA28" s="4"/>
    </row>
    <row r="29" spans="1:27" ht="15">
      <c r="A29" s="17">
        <f aca="true" t="shared" si="3" ref="A16:A54">IF(B29="","",A28+1)</f>
      </c>
      <c r="B29" s="153"/>
      <c r="C29" s="153"/>
      <c r="D29" s="154"/>
      <c r="E29" s="154"/>
      <c r="F29" s="155"/>
      <c r="G29" s="155"/>
      <c r="H29" s="155"/>
      <c r="I29" s="155"/>
      <c r="J29" s="171"/>
      <c r="K29" s="171"/>
      <c r="L29" s="171"/>
      <c r="M29" s="171"/>
      <c r="N29" s="166"/>
      <c r="O29" s="166"/>
      <c r="P29" s="166"/>
      <c r="Q29" s="166"/>
      <c r="R29" s="156">
        <f aca="true" t="shared" si="4" ref="R22:R54">SUM(F29+J29+N29)</f>
        <v>0</v>
      </c>
      <c r="S29" s="156">
        <f aca="true" t="shared" si="5" ref="S22:S54">SUM(G29+K29+O29)</f>
        <v>0</v>
      </c>
      <c r="T29" s="154"/>
      <c r="U29" s="154"/>
      <c r="V29" s="154"/>
      <c r="W29" s="154"/>
      <c r="X29" s="154"/>
      <c r="Y29" s="154"/>
      <c r="Z29" s="4"/>
      <c r="AA29" s="4"/>
    </row>
    <row r="30" spans="1:27" ht="15">
      <c r="A30" s="17">
        <f t="shared" si="3"/>
      </c>
      <c r="B30" s="153"/>
      <c r="C30" s="153"/>
      <c r="D30" s="154"/>
      <c r="E30" s="154"/>
      <c r="F30" s="155"/>
      <c r="G30" s="155"/>
      <c r="H30" s="155"/>
      <c r="I30" s="155"/>
      <c r="J30" s="171"/>
      <c r="K30" s="171"/>
      <c r="L30" s="171"/>
      <c r="M30" s="171"/>
      <c r="N30" s="166"/>
      <c r="O30" s="166"/>
      <c r="P30" s="166"/>
      <c r="Q30" s="166"/>
      <c r="R30" s="156">
        <f t="shared" si="4"/>
        <v>0</v>
      </c>
      <c r="S30" s="156">
        <f t="shared" si="5"/>
        <v>0</v>
      </c>
      <c r="T30" s="154"/>
      <c r="U30" s="154"/>
      <c r="V30" s="154"/>
      <c r="W30" s="154"/>
      <c r="X30" s="154"/>
      <c r="Y30" s="154"/>
      <c r="Z30" s="4"/>
      <c r="AA30" s="4"/>
    </row>
    <row r="31" spans="1:27" ht="15">
      <c r="A31" s="17">
        <f t="shared" si="3"/>
      </c>
      <c r="B31" s="153"/>
      <c r="C31" s="153"/>
      <c r="D31" s="154"/>
      <c r="E31" s="154"/>
      <c r="F31" s="155"/>
      <c r="G31" s="155"/>
      <c r="H31" s="155"/>
      <c r="I31" s="155"/>
      <c r="J31" s="171"/>
      <c r="K31" s="171"/>
      <c r="L31" s="171"/>
      <c r="M31" s="171"/>
      <c r="N31" s="166"/>
      <c r="O31" s="166"/>
      <c r="P31" s="166"/>
      <c r="Q31" s="166"/>
      <c r="R31" s="156">
        <f t="shared" si="4"/>
        <v>0</v>
      </c>
      <c r="S31" s="156">
        <f t="shared" si="5"/>
        <v>0</v>
      </c>
      <c r="T31" s="154"/>
      <c r="U31" s="154"/>
      <c r="V31" s="154"/>
      <c r="W31" s="154"/>
      <c r="X31" s="154"/>
      <c r="Y31" s="154"/>
      <c r="Z31" s="4"/>
      <c r="AA31" s="4"/>
    </row>
    <row r="32" spans="1:27" ht="15">
      <c r="A32" s="17">
        <f t="shared" si="3"/>
      </c>
      <c r="B32" s="153"/>
      <c r="C32" s="153"/>
      <c r="D32" s="154"/>
      <c r="E32" s="154"/>
      <c r="F32" s="155"/>
      <c r="G32" s="155"/>
      <c r="H32" s="155"/>
      <c r="I32" s="155"/>
      <c r="J32" s="171"/>
      <c r="K32" s="171"/>
      <c r="L32" s="171"/>
      <c r="M32" s="171"/>
      <c r="N32" s="166"/>
      <c r="O32" s="166"/>
      <c r="P32" s="166"/>
      <c r="Q32" s="166"/>
      <c r="R32" s="156">
        <f t="shared" si="4"/>
        <v>0</v>
      </c>
      <c r="S32" s="156">
        <f t="shared" si="5"/>
        <v>0</v>
      </c>
      <c r="T32" s="154"/>
      <c r="U32" s="154"/>
      <c r="V32" s="154"/>
      <c r="W32" s="154"/>
      <c r="X32" s="154"/>
      <c r="Y32" s="154"/>
      <c r="Z32" s="4"/>
      <c r="AA32" s="4"/>
    </row>
    <row r="33" spans="1:27" ht="15">
      <c r="A33" s="17">
        <f t="shared" si="3"/>
      </c>
      <c r="B33" s="153"/>
      <c r="C33" s="153"/>
      <c r="D33" s="154"/>
      <c r="E33" s="154"/>
      <c r="F33" s="155"/>
      <c r="G33" s="155"/>
      <c r="H33" s="155"/>
      <c r="I33" s="155"/>
      <c r="J33" s="171"/>
      <c r="K33" s="171"/>
      <c r="L33" s="171"/>
      <c r="M33" s="171"/>
      <c r="N33" s="166"/>
      <c r="O33" s="166"/>
      <c r="P33" s="166"/>
      <c r="Q33" s="166"/>
      <c r="R33" s="156">
        <f t="shared" si="4"/>
        <v>0</v>
      </c>
      <c r="S33" s="156">
        <f t="shared" si="5"/>
        <v>0</v>
      </c>
      <c r="T33" s="154"/>
      <c r="U33" s="154"/>
      <c r="V33" s="154"/>
      <c r="W33" s="154"/>
      <c r="X33" s="154"/>
      <c r="Y33" s="154"/>
      <c r="Z33" s="4"/>
      <c r="AA33" s="4"/>
    </row>
    <row r="34" spans="1:27" ht="15">
      <c r="A34" s="17">
        <f t="shared" si="3"/>
      </c>
      <c r="B34" s="153"/>
      <c r="C34" s="153"/>
      <c r="D34" s="154"/>
      <c r="E34" s="154"/>
      <c r="F34" s="155"/>
      <c r="G34" s="155"/>
      <c r="H34" s="155"/>
      <c r="I34" s="155"/>
      <c r="J34" s="171"/>
      <c r="K34" s="171"/>
      <c r="L34" s="171"/>
      <c r="M34" s="171"/>
      <c r="N34" s="166"/>
      <c r="O34" s="166"/>
      <c r="P34" s="166"/>
      <c r="Q34" s="166"/>
      <c r="R34" s="156">
        <f t="shared" si="4"/>
        <v>0</v>
      </c>
      <c r="S34" s="156">
        <f t="shared" si="5"/>
        <v>0</v>
      </c>
      <c r="T34" s="154"/>
      <c r="U34" s="154"/>
      <c r="V34" s="154"/>
      <c r="W34" s="154"/>
      <c r="X34" s="154"/>
      <c r="Y34" s="154"/>
      <c r="Z34" s="4"/>
      <c r="AA34" s="4"/>
    </row>
    <row r="35" spans="1:27" ht="15">
      <c r="A35" s="17">
        <f t="shared" si="3"/>
      </c>
      <c r="B35" s="153"/>
      <c r="C35" s="153"/>
      <c r="D35" s="154"/>
      <c r="E35" s="154"/>
      <c r="F35" s="155"/>
      <c r="G35" s="155"/>
      <c r="H35" s="155"/>
      <c r="I35" s="155"/>
      <c r="J35" s="171"/>
      <c r="K35" s="171"/>
      <c r="L35" s="171"/>
      <c r="M35" s="171"/>
      <c r="N35" s="166"/>
      <c r="O35" s="166"/>
      <c r="P35" s="166"/>
      <c r="Q35" s="166"/>
      <c r="R35" s="156">
        <f t="shared" si="4"/>
        <v>0</v>
      </c>
      <c r="S35" s="156">
        <f t="shared" si="5"/>
        <v>0</v>
      </c>
      <c r="T35" s="154"/>
      <c r="U35" s="154"/>
      <c r="V35" s="154"/>
      <c r="W35" s="154"/>
      <c r="X35" s="154"/>
      <c r="Y35" s="154"/>
      <c r="Z35" s="4"/>
      <c r="AA35" s="4"/>
    </row>
    <row r="36" spans="1:27" ht="15">
      <c r="A36" s="17">
        <f t="shared" si="3"/>
      </c>
      <c r="B36" s="153"/>
      <c r="C36" s="153"/>
      <c r="D36" s="154"/>
      <c r="E36" s="154"/>
      <c r="F36" s="155"/>
      <c r="G36" s="155"/>
      <c r="H36" s="155"/>
      <c r="I36" s="155"/>
      <c r="J36" s="171"/>
      <c r="K36" s="171"/>
      <c r="L36" s="171"/>
      <c r="M36" s="171"/>
      <c r="N36" s="166"/>
      <c r="O36" s="166"/>
      <c r="P36" s="166"/>
      <c r="Q36" s="166"/>
      <c r="R36" s="156">
        <f t="shared" si="4"/>
        <v>0</v>
      </c>
      <c r="S36" s="156">
        <f t="shared" si="5"/>
        <v>0</v>
      </c>
      <c r="T36" s="154"/>
      <c r="U36" s="154"/>
      <c r="V36" s="154"/>
      <c r="W36" s="154"/>
      <c r="X36" s="154"/>
      <c r="Y36" s="154"/>
      <c r="Z36" s="4"/>
      <c r="AA36" s="4"/>
    </row>
    <row r="37" spans="1:27" ht="15">
      <c r="A37" s="17">
        <f t="shared" si="3"/>
      </c>
      <c r="B37" s="153"/>
      <c r="C37" s="153"/>
      <c r="D37" s="154"/>
      <c r="E37" s="154"/>
      <c r="F37" s="155"/>
      <c r="G37" s="155"/>
      <c r="H37" s="155"/>
      <c r="I37" s="155"/>
      <c r="J37" s="167"/>
      <c r="K37" s="167"/>
      <c r="L37" s="167"/>
      <c r="M37" s="167"/>
      <c r="N37" s="166"/>
      <c r="O37" s="166"/>
      <c r="P37" s="166"/>
      <c r="Q37" s="166"/>
      <c r="R37" s="156">
        <f t="shared" si="4"/>
        <v>0</v>
      </c>
      <c r="S37" s="156">
        <f t="shared" si="5"/>
        <v>0</v>
      </c>
      <c r="T37" s="154"/>
      <c r="U37" s="154"/>
      <c r="V37" s="154"/>
      <c r="W37" s="154"/>
      <c r="X37" s="154"/>
      <c r="Y37" s="154"/>
      <c r="Z37" s="4"/>
      <c r="AA37" s="4"/>
    </row>
    <row r="38" spans="1:27" ht="15">
      <c r="A38" s="17">
        <f t="shared" si="3"/>
      </c>
      <c r="B38" s="153"/>
      <c r="C38" s="153"/>
      <c r="D38" s="154"/>
      <c r="E38" s="154"/>
      <c r="F38" s="155"/>
      <c r="G38" s="155"/>
      <c r="H38" s="155"/>
      <c r="I38" s="155"/>
      <c r="J38" s="171"/>
      <c r="K38" s="171"/>
      <c r="L38" s="171"/>
      <c r="M38" s="171"/>
      <c r="N38" s="166"/>
      <c r="O38" s="166"/>
      <c r="P38" s="166"/>
      <c r="Q38" s="166"/>
      <c r="R38" s="156">
        <f t="shared" si="4"/>
        <v>0</v>
      </c>
      <c r="S38" s="156">
        <f t="shared" si="5"/>
        <v>0</v>
      </c>
      <c r="T38" s="154"/>
      <c r="U38" s="154"/>
      <c r="V38" s="154"/>
      <c r="W38" s="154"/>
      <c r="X38" s="154"/>
      <c r="Y38" s="154"/>
      <c r="Z38" s="4"/>
      <c r="AA38" s="4"/>
    </row>
    <row r="39" spans="1:27" ht="15">
      <c r="A39" s="17">
        <f t="shared" si="3"/>
      </c>
      <c r="B39" s="153"/>
      <c r="C39" s="153"/>
      <c r="D39" s="154"/>
      <c r="E39" s="154"/>
      <c r="F39" s="155"/>
      <c r="G39" s="155"/>
      <c r="H39" s="155"/>
      <c r="I39" s="155"/>
      <c r="J39" s="171"/>
      <c r="K39" s="171"/>
      <c r="L39" s="171"/>
      <c r="M39" s="171"/>
      <c r="N39" s="166"/>
      <c r="O39" s="166"/>
      <c r="P39" s="166"/>
      <c r="Q39" s="166"/>
      <c r="R39" s="156">
        <f t="shared" si="4"/>
        <v>0</v>
      </c>
      <c r="S39" s="156">
        <f t="shared" si="5"/>
        <v>0</v>
      </c>
      <c r="T39" s="154"/>
      <c r="U39" s="154"/>
      <c r="V39" s="154"/>
      <c r="W39" s="154"/>
      <c r="X39" s="154"/>
      <c r="Y39" s="154"/>
      <c r="Z39" s="4"/>
      <c r="AA39" s="4"/>
    </row>
    <row r="40" spans="1:27" ht="15">
      <c r="A40" s="17">
        <f t="shared" si="3"/>
      </c>
      <c r="B40" s="153"/>
      <c r="C40" s="153"/>
      <c r="D40" s="154"/>
      <c r="E40" s="154"/>
      <c r="F40" s="155"/>
      <c r="G40" s="155"/>
      <c r="H40" s="155"/>
      <c r="I40" s="155"/>
      <c r="J40" s="171"/>
      <c r="K40" s="171"/>
      <c r="L40" s="171"/>
      <c r="M40" s="171"/>
      <c r="N40" s="166"/>
      <c r="O40" s="166"/>
      <c r="P40" s="166"/>
      <c r="Q40" s="166"/>
      <c r="R40" s="156">
        <f t="shared" si="4"/>
        <v>0</v>
      </c>
      <c r="S40" s="156">
        <f t="shared" si="5"/>
        <v>0</v>
      </c>
      <c r="T40" s="154"/>
      <c r="U40" s="154"/>
      <c r="V40" s="154"/>
      <c r="W40" s="154"/>
      <c r="X40" s="154"/>
      <c r="Y40" s="154"/>
      <c r="Z40" s="4"/>
      <c r="AA40" s="4"/>
    </row>
    <row r="41" spans="1:31" ht="15">
      <c r="A41" s="17">
        <f t="shared" si="3"/>
      </c>
      <c r="B41" s="153"/>
      <c r="C41" s="153"/>
      <c r="D41" s="154"/>
      <c r="E41" s="154"/>
      <c r="F41" s="155"/>
      <c r="G41" s="155"/>
      <c r="H41" s="155"/>
      <c r="I41" s="155"/>
      <c r="J41" s="171"/>
      <c r="K41" s="171"/>
      <c r="L41" s="171"/>
      <c r="M41" s="171"/>
      <c r="N41" s="166"/>
      <c r="O41" s="166"/>
      <c r="P41" s="166"/>
      <c r="Q41" s="166"/>
      <c r="R41" s="156">
        <f t="shared" si="4"/>
        <v>0</v>
      </c>
      <c r="S41" s="156">
        <f t="shared" si="5"/>
        <v>0</v>
      </c>
      <c r="T41" s="154"/>
      <c r="U41" s="154"/>
      <c r="V41" s="154"/>
      <c r="W41" s="154"/>
      <c r="X41" s="154"/>
      <c r="Y41" s="154"/>
      <c r="Z41" s="4"/>
      <c r="AA41" s="4"/>
      <c r="AB41" s="117"/>
      <c r="AC41" s="117"/>
      <c r="AD41" s="117"/>
      <c r="AE41" s="117"/>
    </row>
    <row r="42" spans="1:31" ht="15">
      <c r="A42" s="17">
        <f t="shared" si="3"/>
      </c>
      <c r="B42" s="153"/>
      <c r="C42" s="153"/>
      <c r="D42" s="154"/>
      <c r="E42" s="154"/>
      <c r="F42" s="155"/>
      <c r="G42" s="155"/>
      <c r="H42" s="155"/>
      <c r="I42" s="155"/>
      <c r="J42" s="171"/>
      <c r="K42" s="171"/>
      <c r="L42" s="171"/>
      <c r="M42" s="171"/>
      <c r="N42" s="166"/>
      <c r="O42" s="166"/>
      <c r="P42" s="166"/>
      <c r="Q42" s="166"/>
      <c r="R42" s="156">
        <f t="shared" si="4"/>
        <v>0</v>
      </c>
      <c r="S42" s="156">
        <f t="shared" si="5"/>
        <v>0</v>
      </c>
      <c r="T42" s="154"/>
      <c r="U42" s="154"/>
      <c r="V42" s="154"/>
      <c r="W42" s="154"/>
      <c r="X42" s="154"/>
      <c r="Y42" s="154"/>
      <c r="Z42" s="4"/>
      <c r="AA42" s="4"/>
      <c r="AB42" s="117"/>
      <c r="AC42" s="117"/>
      <c r="AD42" s="117"/>
      <c r="AE42" s="117"/>
    </row>
    <row r="43" spans="1:31" ht="15">
      <c r="A43" s="17">
        <f t="shared" si="3"/>
      </c>
      <c r="B43" s="153"/>
      <c r="C43" s="153"/>
      <c r="D43" s="154"/>
      <c r="E43" s="154"/>
      <c r="F43" s="155"/>
      <c r="G43" s="155"/>
      <c r="H43" s="155"/>
      <c r="I43" s="155"/>
      <c r="J43" s="171"/>
      <c r="K43" s="171"/>
      <c r="L43" s="171"/>
      <c r="M43" s="171"/>
      <c r="N43" s="166"/>
      <c r="O43" s="166"/>
      <c r="P43" s="166"/>
      <c r="Q43" s="166"/>
      <c r="R43" s="156">
        <f t="shared" si="4"/>
        <v>0</v>
      </c>
      <c r="S43" s="156">
        <f t="shared" si="5"/>
        <v>0</v>
      </c>
      <c r="T43" s="154"/>
      <c r="U43" s="154"/>
      <c r="V43" s="154"/>
      <c r="W43" s="154"/>
      <c r="X43" s="154"/>
      <c r="Y43" s="154"/>
      <c r="Z43" s="4"/>
      <c r="AA43" s="4"/>
      <c r="AB43" s="117"/>
      <c r="AC43" s="117"/>
      <c r="AD43" s="117"/>
      <c r="AE43" s="117"/>
    </row>
    <row r="44" spans="1:31" ht="15">
      <c r="A44" s="17">
        <f t="shared" si="3"/>
      </c>
      <c r="B44" s="153"/>
      <c r="C44" s="153"/>
      <c r="D44" s="154"/>
      <c r="E44" s="154"/>
      <c r="F44" s="155"/>
      <c r="G44" s="155"/>
      <c r="H44" s="155"/>
      <c r="I44" s="155"/>
      <c r="J44" s="171"/>
      <c r="K44" s="171"/>
      <c r="L44" s="171"/>
      <c r="M44" s="171"/>
      <c r="N44" s="166"/>
      <c r="O44" s="166"/>
      <c r="P44" s="166"/>
      <c r="Q44" s="166"/>
      <c r="R44" s="156">
        <f t="shared" si="4"/>
        <v>0</v>
      </c>
      <c r="S44" s="156">
        <f t="shared" si="5"/>
        <v>0</v>
      </c>
      <c r="T44" s="154"/>
      <c r="U44" s="154"/>
      <c r="V44" s="154"/>
      <c r="W44" s="154"/>
      <c r="X44" s="154"/>
      <c r="Y44" s="154"/>
      <c r="Z44" s="4"/>
      <c r="AA44" s="4"/>
      <c r="AB44" s="117"/>
      <c r="AC44" s="117"/>
      <c r="AD44" s="117"/>
      <c r="AE44" s="117"/>
    </row>
    <row r="45" spans="1:31" ht="15">
      <c r="A45" s="17">
        <f t="shared" si="3"/>
      </c>
      <c r="B45" s="153"/>
      <c r="C45" s="153"/>
      <c r="D45" s="154"/>
      <c r="E45" s="154"/>
      <c r="F45" s="155"/>
      <c r="G45" s="155"/>
      <c r="H45" s="155"/>
      <c r="I45" s="155"/>
      <c r="J45" s="171"/>
      <c r="K45" s="171"/>
      <c r="L45" s="171"/>
      <c r="M45" s="171"/>
      <c r="N45" s="166"/>
      <c r="O45" s="166"/>
      <c r="P45" s="166"/>
      <c r="Q45" s="166"/>
      <c r="R45" s="156">
        <f t="shared" si="4"/>
        <v>0</v>
      </c>
      <c r="S45" s="156">
        <f t="shared" si="5"/>
        <v>0</v>
      </c>
      <c r="T45" s="154"/>
      <c r="U45" s="154"/>
      <c r="V45" s="154"/>
      <c r="W45" s="154"/>
      <c r="X45" s="154"/>
      <c r="Y45" s="154"/>
      <c r="Z45" s="4"/>
      <c r="AA45" s="4"/>
      <c r="AB45" s="117"/>
      <c r="AC45" s="117"/>
      <c r="AD45" s="117"/>
      <c r="AE45" s="117"/>
    </row>
    <row r="46" spans="1:31" ht="15">
      <c r="A46" s="17">
        <f t="shared" si="3"/>
      </c>
      <c r="B46" s="153"/>
      <c r="C46" s="153"/>
      <c r="D46" s="154"/>
      <c r="E46" s="154"/>
      <c r="F46" s="155"/>
      <c r="G46" s="155"/>
      <c r="H46" s="155"/>
      <c r="I46" s="155"/>
      <c r="J46" s="171"/>
      <c r="K46" s="171"/>
      <c r="L46" s="171"/>
      <c r="M46" s="171"/>
      <c r="N46" s="166"/>
      <c r="O46" s="166"/>
      <c r="P46" s="166"/>
      <c r="Q46" s="166"/>
      <c r="R46" s="156">
        <f t="shared" si="4"/>
        <v>0</v>
      </c>
      <c r="S46" s="156">
        <f t="shared" si="5"/>
        <v>0</v>
      </c>
      <c r="T46" s="154"/>
      <c r="U46" s="154"/>
      <c r="V46" s="154"/>
      <c r="W46" s="154"/>
      <c r="X46" s="154"/>
      <c r="Y46" s="154"/>
      <c r="Z46" s="4"/>
      <c r="AA46" s="4"/>
      <c r="AB46" s="117"/>
      <c r="AC46" s="117"/>
      <c r="AD46" s="117"/>
      <c r="AE46" s="117"/>
    </row>
    <row r="47" spans="1:31" ht="15">
      <c r="A47" s="17">
        <f t="shared" si="3"/>
      </c>
      <c r="B47" s="153"/>
      <c r="C47" s="153"/>
      <c r="D47" s="154"/>
      <c r="E47" s="154"/>
      <c r="F47" s="155"/>
      <c r="G47" s="155"/>
      <c r="H47" s="155"/>
      <c r="I47" s="155"/>
      <c r="J47" s="171"/>
      <c r="K47" s="171"/>
      <c r="L47" s="171"/>
      <c r="M47" s="171"/>
      <c r="N47" s="166"/>
      <c r="O47" s="166"/>
      <c r="P47" s="166"/>
      <c r="Q47" s="166"/>
      <c r="R47" s="156">
        <f t="shared" si="4"/>
        <v>0</v>
      </c>
      <c r="S47" s="156">
        <f t="shared" si="5"/>
        <v>0</v>
      </c>
      <c r="T47" s="154"/>
      <c r="U47" s="154"/>
      <c r="V47" s="154"/>
      <c r="W47" s="154"/>
      <c r="X47" s="154"/>
      <c r="Y47" s="154"/>
      <c r="Z47" s="4"/>
      <c r="AA47" s="4"/>
      <c r="AB47" s="117"/>
      <c r="AC47" s="117"/>
      <c r="AD47" s="117"/>
      <c r="AE47" s="117"/>
    </row>
    <row r="48" spans="1:31" ht="15">
      <c r="A48" s="17">
        <f t="shared" si="3"/>
      </c>
      <c r="B48" s="153"/>
      <c r="C48" s="153"/>
      <c r="D48" s="154"/>
      <c r="E48" s="154"/>
      <c r="F48" s="155"/>
      <c r="G48" s="155"/>
      <c r="H48" s="155"/>
      <c r="I48" s="155"/>
      <c r="J48" s="171"/>
      <c r="K48" s="171"/>
      <c r="L48" s="171"/>
      <c r="M48" s="171"/>
      <c r="N48" s="166"/>
      <c r="O48" s="166"/>
      <c r="P48" s="166"/>
      <c r="Q48" s="166"/>
      <c r="R48" s="156">
        <f t="shared" si="4"/>
        <v>0</v>
      </c>
      <c r="S48" s="156">
        <f t="shared" si="5"/>
        <v>0</v>
      </c>
      <c r="T48" s="154"/>
      <c r="U48" s="154"/>
      <c r="V48" s="154"/>
      <c r="W48" s="154"/>
      <c r="X48" s="154"/>
      <c r="Y48" s="154"/>
      <c r="Z48" s="4"/>
      <c r="AA48" s="4"/>
      <c r="AB48" s="117"/>
      <c r="AC48" s="117"/>
      <c r="AD48" s="117"/>
      <c r="AE48" s="117"/>
    </row>
    <row r="49" spans="1:31" ht="15">
      <c r="A49" s="17">
        <f t="shared" si="3"/>
      </c>
      <c r="B49" s="153"/>
      <c r="C49" s="153"/>
      <c r="D49" s="154"/>
      <c r="E49" s="154"/>
      <c r="F49" s="155"/>
      <c r="G49" s="155"/>
      <c r="H49" s="155"/>
      <c r="I49" s="155"/>
      <c r="J49" s="171"/>
      <c r="K49" s="171"/>
      <c r="L49" s="171"/>
      <c r="M49" s="171"/>
      <c r="N49" s="166"/>
      <c r="O49" s="166"/>
      <c r="P49" s="166"/>
      <c r="Q49" s="166"/>
      <c r="R49" s="156">
        <f t="shared" si="4"/>
        <v>0</v>
      </c>
      <c r="S49" s="156">
        <f t="shared" si="5"/>
        <v>0</v>
      </c>
      <c r="T49" s="154"/>
      <c r="U49" s="154"/>
      <c r="V49" s="154"/>
      <c r="W49" s="154"/>
      <c r="X49" s="154"/>
      <c r="Y49" s="154"/>
      <c r="Z49" s="4"/>
      <c r="AA49" s="4"/>
      <c r="AB49" s="117"/>
      <c r="AC49" s="117"/>
      <c r="AD49" s="117"/>
      <c r="AE49" s="117"/>
    </row>
    <row r="50" spans="1:31" ht="15">
      <c r="A50" s="17">
        <f t="shared" si="3"/>
      </c>
      <c r="B50" s="153"/>
      <c r="C50" s="153"/>
      <c r="D50" s="154"/>
      <c r="E50" s="154"/>
      <c r="F50" s="155"/>
      <c r="G50" s="155"/>
      <c r="H50" s="155"/>
      <c r="I50" s="155"/>
      <c r="J50" s="171"/>
      <c r="K50" s="171"/>
      <c r="L50" s="171"/>
      <c r="M50" s="171"/>
      <c r="N50" s="166"/>
      <c r="O50" s="166"/>
      <c r="P50" s="166"/>
      <c r="Q50" s="166"/>
      <c r="R50" s="156">
        <f t="shared" si="4"/>
        <v>0</v>
      </c>
      <c r="S50" s="156">
        <f t="shared" si="5"/>
        <v>0</v>
      </c>
      <c r="T50" s="154"/>
      <c r="U50" s="154"/>
      <c r="V50" s="154"/>
      <c r="W50" s="154"/>
      <c r="X50" s="154"/>
      <c r="Y50" s="154"/>
      <c r="Z50" s="4"/>
      <c r="AA50" s="4"/>
      <c r="AB50" s="117"/>
      <c r="AC50" s="117"/>
      <c r="AD50" s="117"/>
      <c r="AE50" s="117"/>
    </row>
    <row r="51" spans="1:31" ht="15">
      <c r="A51" s="17">
        <f t="shared" si="3"/>
      </c>
      <c r="B51" s="153"/>
      <c r="C51" s="153"/>
      <c r="D51" s="154"/>
      <c r="E51" s="154"/>
      <c r="F51" s="155"/>
      <c r="G51" s="155"/>
      <c r="H51" s="155"/>
      <c r="I51" s="155"/>
      <c r="J51" s="171"/>
      <c r="K51" s="171"/>
      <c r="L51" s="171"/>
      <c r="M51" s="171"/>
      <c r="N51" s="166"/>
      <c r="O51" s="166"/>
      <c r="P51" s="166"/>
      <c r="Q51" s="166"/>
      <c r="R51" s="156">
        <f t="shared" si="4"/>
        <v>0</v>
      </c>
      <c r="S51" s="156">
        <f t="shared" si="5"/>
        <v>0</v>
      </c>
      <c r="T51" s="154"/>
      <c r="U51" s="154"/>
      <c r="V51" s="154"/>
      <c r="W51" s="154"/>
      <c r="X51" s="154"/>
      <c r="Y51" s="154"/>
      <c r="Z51" s="4"/>
      <c r="AA51" s="4"/>
      <c r="AB51" s="117"/>
      <c r="AC51" s="117"/>
      <c r="AD51" s="117"/>
      <c r="AE51" s="117"/>
    </row>
    <row r="52" spans="1:31" ht="15">
      <c r="A52" s="17">
        <f t="shared" si="3"/>
      </c>
      <c r="B52" s="153"/>
      <c r="C52" s="153"/>
      <c r="D52" s="154"/>
      <c r="E52" s="154"/>
      <c r="F52" s="155"/>
      <c r="G52" s="155"/>
      <c r="H52" s="155"/>
      <c r="I52" s="155"/>
      <c r="J52" s="171"/>
      <c r="K52" s="171"/>
      <c r="L52" s="171"/>
      <c r="M52" s="171"/>
      <c r="N52" s="166"/>
      <c r="O52" s="166"/>
      <c r="P52" s="166"/>
      <c r="Q52" s="166"/>
      <c r="R52" s="156">
        <f t="shared" si="4"/>
        <v>0</v>
      </c>
      <c r="S52" s="156">
        <f t="shared" si="5"/>
        <v>0</v>
      </c>
      <c r="T52" s="154"/>
      <c r="U52" s="154"/>
      <c r="V52" s="154"/>
      <c r="W52" s="154"/>
      <c r="X52" s="154"/>
      <c r="Y52" s="154"/>
      <c r="Z52" s="4"/>
      <c r="AA52" s="4"/>
      <c r="AB52" s="117"/>
      <c r="AC52" s="117"/>
      <c r="AD52" s="117"/>
      <c r="AE52" s="117"/>
    </row>
    <row r="53" spans="1:31" ht="15">
      <c r="A53" s="17">
        <f t="shared" si="3"/>
      </c>
      <c r="B53" s="153"/>
      <c r="C53" s="153"/>
      <c r="D53" s="154"/>
      <c r="E53" s="154"/>
      <c r="F53" s="155"/>
      <c r="G53" s="155"/>
      <c r="H53" s="155"/>
      <c r="I53" s="155"/>
      <c r="J53" s="171"/>
      <c r="K53" s="171"/>
      <c r="L53" s="171"/>
      <c r="M53" s="171"/>
      <c r="N53" s="166"/>
      <c r="O53" s="166"/>
      <c r="P53" s="166"/>
      <c r="Q53" s="166"/>
      <c r="R53" s="156">
        <f t="shared" si="4"/>
        <v>0</v>
      </c>
      <c r="S53" s="156">
        <f t="shared" si="5"/>
        <v>0</v>
      </c>
      <c r="T53" s="154"/>
      <c r="U53" s="154"/>
      <c r="V53" s="154"/>
      <c r="W53" s="154"/>
      <c r="X53" s="154"/>
      <c r="Y53" s="154"/>
      <c r="Z53" s="4"/>
      <c r="AA53" s="4"/>
      <c r="AB53" s="117"/>
      <c r="AC53" s="117"/>
      <c r="AD53" s="117"/>
      <c r="AE53" s="117"/>
    </row>
    <row r="54" spans="1:31" ht="15">
      <c r="A54" s="17">
        <f t="shared" si="3"/>
      </c>
      <c r="B54" s="153"/>
      <c r="C54" s="153"/>
      <c r="D54" s="154"/>
      <c r="E54" s="154"/>
      <c r="F54" s="155"/>
      <c r="G54" s="155"/>
      <c r="H54" s="155"/>
      <c r="I54" s="155"/>
      <c r="J54" s="171"/>
      <c r="K54" s="171"/>
      <c r="L54" s="171"/>
      <c r="M54" s="171"/>
      <c r="N54" s="166"/>
      <c r="O54" s="166"/>
      <c r="P54" s="166"/>
      <c r="Q54" s="166"/>
      <c r="R54" s="156">
        <f t="shared" si="4"/>
        <v>0</v>
      </c>
      <c r="S54" s="156">
        <f t="shared" si="5"/>
        <v>0</v>
      </c>
      <c r="T54" s="154"/>
      <c r="U54" s="154"/>
      <c r="V54" s="154"/>
      <c r="W54" s="154"/>
      <c r="X54" s="154"/>
      <c r="Y54" s="154"/>
      <c r="Z54" s="4"/>
      <c r="AA54" s="4"/>
      <c r="AB54" s="117"/>
      <c r="AC54" s="117"/>
      <c r="AD54" s="117"/>
      <c r="AE54" s="117"/>
    </row>
    <row r="55" ht="12.75">
      <c r="Z55" s="4"/>
    </row>
  </sheetData>
  <sheetProtection selectLockedCells="1"/>
  <mergeCells count="13">
    <mergeCell ref="N10:O10"/>
    <mergeCell ref="C2:E2"/>
    <mergeCell ref="B7:D7"/>
    <mergeCell ref="U3:W3"/>
    <mergeCell ref="B13:E13"/>
    <mergeCell ref="F12:W12"/>
    <mergeCell ref="J10:K10"/>
    <mergeCell ref="B10:C11"/>
    <mergeCell ref="D10:D11"/>
    <mergeCell ref="E10:E11"/>
    <mergeCell ref="F10:G10"/>
    <mergeCell ref="M5:S5"/>
    <mergeCell ref="D3:F3"/>
  </mergeCell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scale="4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9"/>
  <sheetViews>
    <sheetView zoomScalePageLayoutView="0" workbookViewId="0" topLeftCell="A43">
      <selection activeCell="AD78" sqref="AD78"/>
    </sheetView>
  </sheetViews>
  <sheetFormatPr defaultColWidth="8.8515625" defaultRowHeight="12.75"/>
  <cols>
    <col min="1" max="1" width="9.00390625" style="0" bestFit="1" customWidth="1"/>
    <col min="2" max="2" width="14.28125" style="0" bestFit="1" customWidth="1"/>
    <col min="3" max="12" width="8.8515625" style="0" customWidth="1"/>
    <col min="13" max="13" width="14.7109375" style="0" bestFit="1" customWidth="1"/>
  </cols>
  <sheetData>
    <row r="1" spans="1:33" ht="12.75">
      <c r="A1" s="112" t="s">
        <v>430</v>
      </c>
      <c r="B1" s="112" t="s">
        <v>431</v>
      </c>
      <c r="C1" s="106"/>
      <c r="D1" s="106"/>
      <c r="F1" s="124" t="s">
        <v>482</v>
      </c>
      <c r="G1" s="124" t="s">
        <v>481</v>
      </c>
      <c r="H1" s="118" t="s">
        <v>480</v>
      </c>
      <c r="I1" s="118" t="s">
        <v>480</v>
      </c>
      <c r="K1" s="124" t="s">
        <v>482</v>
      </c>
      <c r="L1" s="124" t="s">
        <v>481</v>
      </c>
      <c r="M1" s="118" t="s">
        <v>480</v>
      </c>
      <c r="O1" s="131" t="s">
        <v>431</v>
      </c>
      <c r="P1" s="131" t="s">
        <v>430</v>
      </c>
      <c r="Q1" s="4" t="s">
        <v>432</v>
      </c>
      <c r="R1" s="4" t="s">
        <v>378</v>
      </c>
      <c r="T1" s="131" t="s">
        <v>431</v>
      </c>
      <c r="U1" s="131" t="s">
        <v>430</v>
      </c>
      <c r="V1" s="4" t="s">
        <v>432</v>
      </c>
      <c r="W1" s="4" t="s">
        <v>378</v>
      </c>
      <c r="Y1" s="112" t="s">
        <v>430</v>
      </c>
      <c r="Z1" s="112" t="s">
        <v>431</v>
      </c>
      <c r="AA1" s="106" t="s">
        <v>432</v>
      </c>
      <c r="AB1" s="106" t="s">
        <v>378</v>
      </c>
      <c r="AD1" s="112" t="s">
        <v>430</v>
      </c>
      <c r="AE1" s="112" t="s">
        <v>431</v>
      </c>
      <c r="AF1" s="106" t="s">
        <v>432</v>
      </c>
      <c r="AG1" s="106" t="s">
        <v>378</v>
      </c>
    </row>
    <row r="2" spans="1:33" ht="12.75">
      <c r="A2" s="111" t="s">
        <v>430</v>
      </c>
      <c r="B2" s="111" t="s">
        <v>478</v>
      </c>
      <c r="C2" s="106"/>
      <c r="D2" s="106"/>
      <c r="F2" s="111" t="s">
        <v>429</v>
      </c>
      <c r="G2" s="108" t="s">
        <v>98</v>
      </c>
      <c r="H2" s="113" t="s">
        <v>99</v>
      </c>
      <c r="I2" s="113" t="s">
        <v>99</v>
      </c>
      <c r="K2" s="111" t="s">
        <v>429</v>
      </c>
      <c r="L2" s="108" t="s">
        <v>98</v>
      </c>
      <c r="M2" s="113" t="s">
        <v>99</v>
      </c>
      <c r="O2" s="131" t="s">
        <v>478</v>
      </c>
      <c r="P2" s="131" t="s">
        <v>430</v>
      </c>
      <c r="Q2" s="4" t="s">
        <v>479</v>
      </c>
      <c r="R2" s="4" t="s">
        <v>378</v>
      </c>
      <c r="T2" s="131" t="s">
        <v>478</v>
      </c>
      <c r="U2" s="131" t="s">
        <v>430</v>
      </c>
      <c r="V2" s="4" t="s">
        <v>479</v>
      </c>
      <c r="W2" s="4" t="s">
        <v>378</v>
      </c>
      <c r="Y2" s="112" t="s">
        <v>430</v>
      </c>
      <c r="Z2" s="112" t="s">
        <v>478</v>
      </c>
      <c r="AA2" s="106" t="s">
        <v>479</v>
      </c>
      <c r="AB2" s="106" t="s">
        <v>378</v>
      </c>
      <c r="AD2" s="112" t="s">
        <v>430</v>
      </c>
      <c r="AE2" s="112" t="s">
        <v>478</v>
      </c>
      <c r="AF2" s="106" t="s">
        <v>479</v>
      </c>
      <c r="AG2" s="106" t="s">
        <v>378</v>
      </c>
    </row>
    <row r="3" spans="1:33" ht="12.75">
      <c r="A3" s="112" t="s">
        <v>350</v>
      </c>
      <c r="B3" s="112" t="s">
        <v>356</v>
      </c>
      <c r="C3" s="106"/>
      <c r="D3" s="106"/>
      <c r="F3" s="112" t="s">
        <v>429</v>
      </c>
      <c r="G3" s="112" t="s">
        <v>437</v>
      </c>
      <c r="H3" s="106" t="s">
        <v>407</v>
      </c>
      <c r="I3" s="106" t="s">
        <v>407</v>
      </c>
      <c r="K3" s="112" t="s">
        <v>429</v>
      </c>
      <c r="L3" s="112" t="s">
        <v>437</v>
      </c>
      <c r="M3" s="106" t="s">
        <v>407</v>
      </c>
      <c r="O3" s="2" t="s">
        <v>112</v>
      </c>
      <c r="P3" s="2" t="s">
        <v>384</v>
      </c>
      <c r="Q3" s="1" t="s">
        <v>100</v>
      </c>
      <c r="R3" s="1" t="s">
        <v>378</v>
      </c>
      <c r="T3" s="2" t="s">
        <v>112</v>
      </c>
      <c r="U3" s="2" t="s">
        <v>384</v>
      </c>
      <c r="V3" s="1" t="s">
        <v>100</v>
      </c>
      <c r="W3" s="1" t="s">
        <v>378</v>
      </c>
      <c r="Y3" s="111" t="s">
        <v>102</v>
      </c>
      <c r="Z3" s="104" t="s">
        <v>356</v>
      </c>
      <c r="AA3" s="106" t="s">
        <v>100</v>
      </c>
      <c r="AB3" s="106" t="s">
        <v>378</v>
      </c>
      <c r="AD3" s="111" t="s">
        <v>102</v>
      </c>
      <c r="AE3" s="104" t="s">
        <v>356</v>
      </c>
      <c r="AF3" s="106" t="s">
        <v>100</v>
      </c>
      <c r="AG3" s="106" t="s">
        <v>378</v>
      </c>
    </row>
    <row r="4" spans="1:33" ht="12.75" customHeight="1">
      <c r="A4" s="112" t="s">
        <v>374</v>
      </c>
      <c r="B4" s="112" t="s">
        <v>54</v>
      </c>
      <c r="C4" s="105"/>
      <c r="D4" s="105"/>
      <c r="F4" s="124" t="s">
        <v>429</v>
      </c>
      <c r="G4" s="124" t="s">
        <v>411</v>
      </c>
      <c r="H4" s="118" t="s">
        <v>407</v>
      </c>
      <c r="I4" s="118" t="s">
        <v>407</v>
      </c>
      <c r="K4" s="124" t="s">
        <v>429</v>
      </c>
      <c r="L4" s="124" t="s">
        <v>411</v>
      </c>
      <c r="M4" s="118" t="s">
        <v>407</v>
      </c>
      <c r="O4" s="2" t="s">
        <v>112</v>
      </c>
      <c r="P4" s="2" t="s">
        <v>384</v>
      </c>
      <c r="Q4" s="1" t="s">
        <v>100</v>
      </c>
      <c r="R4" s="1" t="s">
        <v>378</v>
      </c>
      <c r="T4" s="2" t="s">
        <v>112</v>
      </c>
      <c r="U4" s="2" t="s">
        <v>384</v>
      </c>
      <c r="V4" s="1" t="s">
        <v>100</v>
      </c>
      <c r="W4" s="1" t="s">
        <v>378</v>
      </c>
      <c r="Y4" s="112" t="s">
        <v>350</v>
      </c>
      <c r="Z4" s="112" t="s">
        <v>356</v>
      </c>
      <c r="AA4" s="106" t="s">
        <v>33</v>
      </c>
      <c r="AB4" s="106" t="s">
        <v>378</v>
      </c>
      <c r="AD4" s="112" t="s">
        <v>350</v>
      </c>
      <c r="AE4" s="112" t="s">
        <v>356</v>
      </c>
      <c r="AF4" s="106" t="s">
        <v>33</v>
      </c>
      <c r="AG4" s="106" t="s">
        <v>378</v>
      </c>
    </row>
    <row r="5" spans="1:33" ht="12.75">
      <c r="A5" s="104" t="s">
        <v>408</v>
      </c>
      <c r="B5" s="104" t="s">
        <v>57</v>
      </c>
      <c r="C5" s="106"/>
      <c r="D5" s="106"/>
      <c r="F5" s="123" t="s">
        <v>429</v>
      </c>
      <c r="G5" s="123" t="s">
        <v>284</v>
      </c>
      <c r="H5" s="118" t="s">
        <v>402</v>
      </c>
      <c r="I5" s="118" t="s">
        <v>402</v>
      </c>
      <c r="K5" s="123" t="s">
        <v>429</v>
      </c>
      <c r="L5" s="123" t="s">
        <v>284</v>
      </c>
      <c r="M5" s="118" t="s">
        <v>402</v>
      </c>
      <c r="O5" s="2" t="s">
        <v>113</v>
      </c>
      <c r="P5" s="2" t="s">
        <v>102</v>
      </c>
      <c r="Q5" s="1" t="s">
        <v>100</v>
      </c>
      <c r="R5" s="1" t="s">
        <v>378</v>
      </c>
      <c r="T5" s="2" t="s">
        <v>113</v>
      </c>
      <c r="U5" s="2" t="s">
        <v>102</v>
      </c>
      <c r="V5" s="1" t="s">
        <v>100</v>
      </c>
      <c r="W5" s="1" t="s">
        <v>378</v>
      </c>
      <c r="Y5" s="104" t="s">
        <v>83</v>
      </c>
      <c r="Z5" s="104" t="s">
        <v>82</v>
      </c>
      <c r="AA5" s="105" t="s">
        <v>84</v>
      </c>
      <c r="AB5" s="105" t="s">
        <v>375</v>
      </c>
      <c r="AD5" s="115" t="s">
        <v>188</v>
      </c>
      <c r="AE5" s="115" t="s">
        <v>189</v>
      </c>
      <c r="AF5" s="105" t="s">
        <v>352</v>
      </c>
      <c r="AG5" s="105" t="s">
        <v>378</v>
      </c>
    </row>
    <row r="6" spans="1:33" ht="12.75">
      <c r="A6" s="107" t="s">
        <v>58</v>
      </c>
      <c r="B6" s="104" t="s">
        <v>50</v>
      </c>
      <c r="C6" s="106"/>
      <c r="D6" s="106"/>
      <c r="F6" s="130" t="s">
        <v>102</v>
      </c>
      <c r="G6" s="130" t="s">
        <v>103</v>
      </c>
      <c r="H6" s="106" t="s">
        <v>100</v>
      </c>
      <c r="I6" s="106" t="s">
        <v>100</v>
      </c>
      <c r="K6" s="130" t="s">
        <v>102</v>
      </c>
      <c r="L6" s="130" t="s">
        <v>103</v>
      </c>
      <c r="M6" s="106" t="s">
        <v>100</v>
      </c>
      <c r="O6" s="131" t="s">
        <v>459</v>
      </c>
      <c r="P6" s="131" t="s">
        <v>460</v>
      </c>
      <c r="Q6" s="4" t="s">
        <v>480</v>
      </c>
      <c r="R6" s="4" t="s">
        <v>378</v>
      </c>
      <c r="T6" s="131" t="s">
        <v>459</v>
      </c>
      <c r="U6" s="131" t="s">
        <v>460</v>
      </c>
      <c r="V6" s="4" t="s">
        <v>480</v>
      </c>
      <c r="W6" s="4" t="s">
        <v>378</v>
      </c>
      <c r="Y6" s="115" t="s">
        <v>188</v>
      </c>
      <c r="Z6" s="115" t="s">
        <v>189</v>
      </c>
      <c r="AA6" s="105" t="s">
        <v>352</v>
      </c>
      <c r="AB6" s="105" t="s">
        <v>378</v>
      </c>
      <c r="AD6" s="112" t="s">
        <v>460</v>
      </c>
      <c r="AE6" s="112" t="s">
        <v>459</v>
      </c>
      <c r="AF6" s="106" t="s">
        <v>480</v>
      </c>
      <c r="AG6" s="106" t="s">
        <v>378</v>
      </c>
    </row>
    <row r="7" spans="1:33" ht="12.75">
      <c r="A7" s="112" t="s">
        <v>389</v>
      </c>
      <c r="B7" s="112" t="s">
        <v>50</v>
      </c>
      <c r="C7" s="105"/>
      <c r="D7" s="105"/>
      <c r="F7" s="111" t="s">
        <v>494</v>
      </c>
      <c r="G7" s="111" t="s">
        <v>493</v>
      </c>
      <c r="H7" s="106" t="s">
        <v>86</v>
      </c>
      <c r="I7" s="106" t="s">
        <v>444</v>
      </c>
      <c r="K7" s="124" t="s">
        <v>92</v>
      </c>
      <c r="L7" s="124" t="s">
        <v>93</v>
      </c>
      <c r="M7" s="118" t="s">
        <v>94</v>
      </c>
      <c r="O7" s="7" t="s">
        <v>243</v>
      </c>
      <c r="P7" s="7" t="s">
        <v>244</v>
      </c>
      <c r="Q7" s="12" t="s">
        <v>241</v>
      </c>
      <c r="R7" s="12" t="s">
        <v>240</v>
      </c>
      <c r="T7" s="131" t="s">
        <v>93</v>
      </c>
      <c r="U7" s="131" t="s">
        <v>92</v>
      </c>
      <c r="V7" s="4" t="s">
        <v>160</v>
      </c>
      <c r="W7" s="4" t="s">
        <v>378</v>
      </c>
      <c r="Y7" s="112" t="s">
        <v>460</v>
      </c>
      <c r="Z7" s="112" t="s">
        <v>459</v>
      </c>
      <c r="AA7" s="106" t="s">
        <v>480</v>
      </c>
      <c r="AB7" s="106" t="s">
        <v>378</v>
      </c>
      <c r="AD7" s="112" t="s">
        <v>62</v>
      </c>
      <c r="AE7" s="112" t="s">
        <v>186</v>
      </c>
      <c r="AF7" s="106" t="s">
        <v>187</v>
      </c>
      <c r="AG7" s="106" t="s">
        <v>378</v>
      </c>
    </row>
    <row r="8" spans="1:33" ht="12.75">
      <c r="A8" s="111" t="s">
        <v>389</v>
      </c>
      <c r="B8" s="111" t="s">
        <v>50</v>
      </c>
      <c r="C8" s="105"/>
      <c r="D8" s="105"/>
      <c r="F8" s="124" t="s">
        <v>92</v>
      </c>
      <c r="G8" s="124" t="s">
        <v>93</v>
      </c>
      <c r="H8" s="118" t="s">
        <v>94</v>
      </c>
      <c r="I8" s="118" t="s">
        <v>94</v>
      </c>
      <c r="K8" s="123" t="s">
        <v>397</v>
      </c>
      <c r="L8" s="123" t="s">
        <v>398</v>
      </c>
      <c r="M8" s="118" t="s">
        <v>381</v>
      </c>
      <c r="O8" s="131" t="s">
        <v>93</v>
      </c>
      <c r="P8" s="131" t="s">
        <v>92</v>
      </c>
      <c r="Q8" s="4" t="s">
        <v>160</v>
      </c>
      <c r="R8" s="4" t="s">
        <v>378</v>
      </c>
      <c r="T8" s="6" t="s">
        <v>376</v>
      </c>
      <c r="U8" s="6" t="s">
        <v>366</v>
      </c>
      <c r="V8" s="8" t="s">
        <v>377</v>
      </c>
      <c r="W8" s="8" t="s">
        <v>378</v>
      </c>
      <c r="Y8" s="112" t="s">
        <v>62</v>
      </c>
      <c r="Z8" s="112" t="s">
        <v>186</v>
      </c>
      <c r="AA8" s="106" t="s">
        <v>187</v>
      </c>
      <c r="AB8" s="106" t="s">
        <v>378</v>
      </c>
      <c r="AD8" s="112" t="s">
        <v>92</v>
      </c>
      <c r="AE8" s="112" t="s">
        <v>93</v>
      </c>
      <c r="AF8" s="106" t="s">
        <v>160</v>
      </c>
      <c r="AG8" s="106" t="s">
        <v>378</v>
      </c>
    </row>
    <row r="9" spans="1:33" ht="12.75">
      <c r="A9" s="104" t="s">
        <v>460</v>
      </c>
      <c r="B9" s="104" t="s">
        <v>459</v>
      </c>
      <c r="C9" s="106"/>
      <c r="D9" s="106"/>
      <c r="F9" s="123" t="s">
        <v>397</v>
      </c>
      <c r="G9" s="123" t="s">
        <v>398</v>
      </c>
      <c r="H9" s="118" t="s">
        <v>381</v>
      </c>
      <c r="I9" s="118" t="s">
        <v>378</v>
      </c>
      <c r="K9" s="112" t="s">
        <v>439</v>
      </c>
      <c r="L9" s="112" t="s">
        <v>438</v>
      </c>
      <c r="M9" s="106" t="s">
        <v>407</v>
      </c>
      <c r="O9" s="14" t="s">
        <v>114</v>
      </c>
      <c r="P9" s="7" t="s">
        <v>245</v>
      </c>
      <c r="Q9" s="12" t="s">
        <v>241</v>
      </c>
      <c r="R9" s="12" t="s">
        <v>240</v>
      </c>
      <c r="T9" s="131" t="s">
        <v>404</v>
      </c>
      <c r="U9" s="131" t="s">
        <v>405</v>
      </c>
      <c r="V9" s="4" t="s">
        <v>442</v>
      </c>
      <c r="W9" s="4" t="s">
        <v>378</v>
      </c>
      <c r="Y9" s="112" t="s">
        <v>92</v>
      </c>
      <c r="Z9" s="112" t="s">
        <v>93</v>
      </c>
      <c r="AA9" s="106" t="s">
        <v>160</v>
      </c>
      <c r="AB9" s="106" t="s">
        <v>378</v>
      </c>
      <c r="AD9" s="111" t="s">
        <v>393</v>
      </c>
      <c r="AE9" s="111" t="s">
        <v>73</v>
      </c>
      <c r="AF9" s="106" t="s">
        <v>352</v>
      </c>
      <c r="AG9" s="106" t="s">
        <v>378</v>
      </c>
    </row>
    <row r="10" spans="1:33" ht="12.75">
      <c r="A10" s="104" t="s">
        <v>393</v>
      </c>
      <c r="B10" s="104" t="s">
        <v>73</v>
      </c>
      <c r="C10" s="106"/>
      <c r="D10" s="106"/>
      <c r="F10" s="108" t="s">
        <v>415</v>
      </c>
      <c r="G10" s="108" t="s">
        <v>414</v>
      </c>
      <c r="H10" s="106" t="s">
        <v>85</v>
      </c>
      <c r="I10" s="106" t="s">
        <v>375</v>
      </c>
      <c r="K10" s="111" t="s">
        <v>366</v>
      </c>
      <c r="L10" s="111" t="s">
        <v>376</v>
      </c>
      <c r="M10" s="106" t="s">
        <v>377</v>
      </c>
      <c r="O10" s="7" t="s">
        <v>115</v>
      </c>
      <c r="P10" s="7" t="s">
        <v>230</v>
      </c>
      <c r="Q10" s="12" t="s">
        <v>241</v>
      </c>
      <c r="R10" s="12" t="s">
        <v>240</v>
      </c>
      <c r="T10" s="134" t="s">
        <v>210</v>
      </c>
      <c r="U10" s="134" t="s">
        <v>391</v>
      </c>
      <c r="V10" s="12" t="s">
        <v>209</v>
      </c>
      <c r="W10" s="12" t="s">
        <v>378</v>
      </c>
      <c r="Y10" s="108" t="s">
        <v>245</v>
      </c>
      <c r="Z10" s="108" t="s">
        <v>175</v>
      </c>
      <c r="AA10" s="4" t="s">
        <v>241</v>
      </c>
      <c r="AB10" s="4" t="s">
        <v>240</v>
      </c>
      <c r="AD10" s="108" t="s">
        <v>366</v>
      </c>
      <c r="AE10" s="108" t="s">
        <v>376</v>
      </c>
      <c r="AF10" s="8" t="s">
        <v>377</v>
      </c>
      <c r="AG10" s="8" t="s">
        <v>378</v>
      </c>
    </row>
    <row r="11" spans="1:33" ht="12.75">
      <c r="A11" s="104" t="s">
        <v>65</v>
      </c>
      <c r="B11" s="104" t="s">
        <v>66</v>
      </c>
      <c r="C11" s="106"/>
      <c r="D11" s="106"/>
      <c r="F11" s="120" t="s">
        <v>82</v>
      </c>
      <c r="G11" s="120" t="s">
        <v>83</v>
      </c>
      <c r="H11" s="119" t="s">
        <v>84</v>
      </c>
      <c r="I11" s="119" t="s">
        <v>375</v>
      </c>
      <c r="K11" s="124" t="s">
        <v>396</v>
      </c>
      <c r="L11" s="124" t="s">
        <v>101</v>
      </c>
      <c r="M11" s="118" t="s">
        <v>407</v>
      </c>
      <c r="O11" s="14" t="s">
        <v>310</v>
      </c>
      <c r="P11" s="14" t="s">
        <v>311</v>
      </c>
      <c r="Q11" s="12" t="s">
        <v>86</v>
      </c>
      <c r="R11" s="12" t="s">
        <v>444</v>
      </c>
      <c r="T11" s="131" t="s">
        <v>98</v>
      </c>
      <c r="U11" s="131" t="s">
        <v>429</v>
      </c>
      <c r="V11" s="4" t="s">
        <v>137</v>
      </c>
      <c r="W11" s="4" t="s">
        <v>378</v>
      </c>
      <c r="Y11" s="104" t="s">
        <v>82</v>
      </c>
      <c r="Z11" s="111" t="s">
        <v>83</v>
      </c>
      <c r="AA11" s="105" t="s">
        <v>84</v>
      </c>
      <c r="AB11" s="105" t="s">
        <v>375</v>
      </c>
      <c r="AD11" s="111" t="s">
        <v>309</v>
      </c>
      <c r="AE11" s="111" t="s">
        <v>167</v>
      </c>
      <c r="AF11" s="106" t="s">
        <v>168</v>
      </c>
      <c r="AG11" s="106" t="s">
        <v>378</v>
      </c>
    </row>
    <row r="12" spans="1:33" ht="12.75">
      <c r="A12" s="108" t="s">
        <v>366</v>
      </c>
      <c r="B12" s="108" t="s">
        <v>376</v>
      </c>
      <c r="C12" s="106"/>
      <c r="D12" s="106"/>
      <c r="F12" s="112" t="s">
        <v>439</v>
      </c>
      <c r="G12" s="112" t="s">
        <v>438</v>
      </c>
      <c r="H12" s="106" t="s">
        <v>407</v>
      </c>
      <c r="I12" s="106" t="s">
        <v>407</v>
      </c>
      <c r="K12" s="127" t="s">
        <v>498</v>
      </c>
      <c r="L12" s="127" t="s">
        <v>499</v>
      </c>
      <c r="M12" s="118" t="s">
        <v>381</v>
      </c>
      <c r="O12" s="6" t="s">
        <v>83</v>
      </c>
      <c r="P12" s="6" t="s">
        <v>82</v>
      </c>
      <c r="Q12" s="8" t="s">
        <v>84</v>
      </c>
      <c r="R12" s="8" t="s">
        <v>375</v>
      </c>
      <c r="T12" s="131" t="s">
        <v>392</v>
      </c>
      <c r="U12" s="131" t="s">
        <v>391</v>
      </c>
      <c r="V12" s="4" t="s">
        <v>442</v>
      </c>
      <c r="W12" s="4" t="s">
        <v>378</v>
      </c>
      <c r="Y12" s="111" t="s">
        <v>393</v>
      </c>
      <c r="Z12" s="111" t="s">
        <v>73</v>
      </c>
      <c r="AA12" s="106" t="s">
        <v>352</v>
      </c>
      <c r="AB12" s="106" t="s">
        <v>378</v>
      </c>
      <c r="AD12" s="112" t="s">
        <v>405</v>
      </c>
      <c r="AE12" s="112" t="s">
        <v>404</v>
      </c>
      <c r="AF12" s="106" t="s">
        <v>442</v>
      </c>
      <c r="AG12" s="106" t="s">
        <v>378</v>
      </c>
    </row>
    <row r="13" spans="1:33" ht="12.75">
      <c r="A13" s="112" t="s">
        <v>405</v>
      </c>
      <c r="B13" s="112" t="s">
        <v>404</v>
      </c>
      <c r="C13" s="106"/>
      <c r="D13" s="106"/>
      <c r="F13" s="111" t="s">
        <v>366</v>
      </c>
      <c r="G13" s="111" t="s">
        <v>376</v>
      </c>
      <c r="H13" s="106" t="s">
        <v>377</v>
      </c>
      <c r="I13" s="106" t="s">
        <v>377</v>
      </c>
      <c r="K13" s="123" t="s">
        <v>456</v>
      </c>
      <c r="L13" s="123" t="s">
        <v>455</v>
      </c>
      <c r="M13" s="118" t="s">
        <v>480</v>
      </c>
      <c r="O13" s="6" t="s">
        <v>376</v>
      </c>
      <c r="P13" s="6" t="s">
        <v>366</v>
      </c>
      <c r="Q13" s="8" t="s">
        <v>377</v>
      </c>
      <c r="R13" s="8" t="s">
        <v>378</v>
      </c>
      <c r="T13" s="131" t="s">
        <v>500</v>
      </c>
      <c r="U13" s="131" t="s">
        <v>501</v>
      </c>
      <c r="V13" s="4" t="s">
        <v>442</v>
      </c>
      <c r="W13" s="4" t="s">
        <v>378</v>
      </c>
      <c r="Y13" s="104" t="s">
        <v>156</v>
      </c>
      <c r="Z13" s="104" t="s">
        <v>166</v>
      </c>
      <c r="AA13" s="106" t="s">
        <v>90</v>
      </c>
      <c r="AB13" s="106" t="s">
        <v>90</v>
      </c>
      <c r="AD13" s="112" t="s">
        <v>467</v>
      </c>
      <c r="AE13" s="112" t="s">
        <v>404</v>
      </c>
      <c r="AF13" s="106" t="s">
        <v>463</v>
      </c>
      <c r="AG13" s="106" t="s">
        <v>378</v>
      </c>
    </row>
    <row r="14" spans="1:33" ht="12.75">
      <c r="A14" s="112" t="s">
        <v>467</v>
      </c>
      <c r="B14" s="112" t="s">
        <v>404</v>
      </c>
      <c r="C14" s="106"/>
      <c r="D14" s="106"/>
      <c r="F14" s="124" t="s">
        <v>396</v>
      </c>
      <c r="G14" s="124" t="s">
        <v>101</v>
      </c>
      <c r="H14" s="118" t="s">
        <v>407</v>
      </c>
      <c r="I14" s="118" t="s">
        <v>407</v>
      </c>
      <c r="K14" s="112" t="s">
        <v>461</v>
      </c>
      <c r="L14" s="112" t="s">
        <v>483</v>
      </c>
      <c r="M14" s="106" t="s">
        <v>480</v>
      </c>
      <c r="O14" s="131" t="s">
        <v>404</v>
      </c>
      <c r="P14" s="131" t="s">
        <v>405</v>
      </c>
      <c r="Q14" s="4" t="s">
        <v>442</v>
      </c>
      <c r="R14" s="4" t="s">
        <v>378</v>
      </c>
      <c r="T14" s="2" t="s">
        <v>457</v>
      </c>
      <c r="U14" s="2" t="s">
        <v>458</v>
      </c>
      <c r="V14" s="4" t="s">
        <v>480</v>
      </c>
      <c r="W14" s="4" t="s">
        <v>378</v>
      </c>
      <c r="Y14" s="108" t="s">
        <v>366</v>
      </c>
      <c r="Z14" s="108" t="s">
        <v>376</v>
      </c>
      <c r="AA14" s="113" t="s">
        <v>377</v>
      </c>
      <c r="AB14" s="113" t="s">
        <v>378</v>
      </c>
      <c r="AD14" s="112" t="s">
        <v>391</v>
      </c>
      <c r="AE14" s="112" t="s">
        <v>210</v>
      </c>
      <c r="AF14" s="106" t="s">
        <v>209</v>
      </c>
      <c r="AG14" s="106" t="s">
        <v>378</v>
      </c>
    </row>
    <row r="15" spans="1:33" ht="12.75">
      <c r="A15" s="104" t="s">
        <v>391</v>
      </c>
      <c r="B15" s="104" t="s">
        <v>60</v>
      </c>
      <c r="C15" s="106"/>
      <c r="D15" s="106"/>
      <c r="F15" s="127" t="s">
        <v>498</v>
      </c>
      <c r="G15" s="127" t="s">
        <v>499</v>
      </c>
      <c r="H15" s="118" t="s">
        <v>381</v>
      </c>
      <c r="I15" s="118" t="s">
        <v>381</v>
      </c>
      <c r="K15" s="112" t="s">
        <v>505</v>
      </c>
      <c r="L15" s="114" t="s">
        <v>504</v>
      </c>
      <c r="M15" s="106" t="s">
        <v>381</v>
      </c>
      <c r="O15" s="2" t="s">
        <v>369</v>
      </c>
      <c r="P15" s="2" t="s">
        <v>368</v>
      </c>
      <c r="Q15" s="4" t="s">
        <v>86</v>
      </c>
      <c r="R15" s="4" t="s">
        <v>444</v>
      </c>
      <c r="T15" s="2" t="s">
        <v>398</v>
      </c>
      <c r="U15" s="2" t="s">
        <v>397</v>
      </c>
      <c r="V15" s="4" t="s">
        <v>381</v>
      </c>
      <c r="W15" s="4" t="s">
        <v>378</v>
      </c>
      <c r="Y15" s="111" t="s">
        <v>309</v>
      </c>
      <c r="Z15" s="111" t="s">
        <v>167</v>
      </c>
      <c r="AA15" s="106" t="s">
        <v>168</v>
      </c>
      <c r="AB15" s="106" t="s">
        <v>378</v>
      </c>
      <c r="AD15" s="112" t="s">
        <v>391</v>
      </c>
      <c r="AE15" s="112" t="s">
        <v>392</v>
      </c>
      <c r="AF15" s="106" t="s">
        <v>442</v>
      </c>
      <c r="AG15" s="106" t="s">
        <v>378</v>
      </c>
    </row>
    <row r="16" spans="1:33" ht="12.75">
      <c r="A16" s="104" t="s">
        <v>74</v>
      </c>
      <c r="B16" s="104" t="s">
        <v>75</v>
      </c>
      <c r="C16" s="105"/>
      <c r="D16" s="105"/>
      <c r="F16" s="123" t="s">
        <v>456</v>
      </c>
      <c r="G16" s="123" t="s">
        <v>455</v>
      </c>
      <c r="H16" s="118" t="s">
        <v>480</v>
      </c>
      <c r="I16" s="118" t="s">
        <v>480</v>
      </c>
      <c r="K16" s="124" t="s">
        <v>405</v>
      </c>
      <c r="L16" s="124" t="s">
        <v>404</v>
      </c>
      <c r="M16" s="118" t="s">
        <v>442</v>
      </c>
      <c r="O16" s="134" t="s">
        <v>210</v>
      </c>
      <c r="P16" s="134" t="s">
        <v>391</v>
      </c>
      <c r="Q16" s="12" t="s">
        <v>209</v>
      </c>
      <c r="R16" s="12" t="s">
        <v>378</v>
      </c>
      <c r="T16" s="6" t="s">
        <v>406</v>
      </c>
      <c r="U16" s="6" t="s">
        <v>374</v>
      </c>
      <c r="V16" s="4" t="s">
        <v>407</v>
      </c>
      <c r="W16" s="4" t="s">
        <v>378</v>
      </c>
      <c r="Y16" s="112" t="s">
        <v>405</v>
      </c>
      <c r="Z16" s="112" t="s">
        <v>404</v>
      </c>
      <c r="AA16" s="106" t="s">
        <v>442</v>
      </c>
      <c r="AB16" s="106" t="s">
        <v>378</v>
      </c>
      <c r="AD16" s="112" t="s">
        <v>501</v>
      </c>
      <c r="AE16" s="112" t="s">
        <v>500</v>
      </c>
      <c r="AF16" s="106" t="s">
        <v>442</v>
      </c>
      <c r="AG16" s="106" t="s">
        <v>378</v>
      </c>
    </row>
    <row r="17" spans="1:33" ht="12.75">
      <c r="A17" s="104" t="s">
        <v>389</v>
      </c>
      <c r="B17" s="104" t="s">
        <v>72</v>
      </c>
      <c r="C17" s="106"/>
      <c r="D17" s="106"/>
      <c r="F17" s="112" t="s">
        <v>461</v>
      </c>
      <c r="G17" s="112" t="s">
        <v>483</v>
      </c>
      <c r="H17" s="106" t="s">
        <v>480</v>
      </c>
      <c r="I17" s="106" t="s">
        <v>480</v>
      </c>
      <c r="K17" s="112" t="s">
        <v>408</v>
      </c>
      <c r="L17" s="112" t="s">
        <v>423</v>
      </c>
      <c r="M17" s="106" t="s">
        <v>407</v>
      </c>
      <c r="O17" s="7" t="s">
        <v>246</v>
      </c>
      <c r="P17" s="7" t="s">
        <v>247</v>
      </c>
      <c r="Q17" s="12" t="s">
        <v>241</v>
      </c>
      <c r="R17" s="12" t="s">
        <v>240</v>
      </c>
      <c r="T17" s="2" t="s">
        <v>464</v>
      </c>
      <c r="U17" s="2" t="s">
        <v>391</v>
      </c>
      <c r="V17" s="4" t="s">
        <v>492</v>
      </c>
      <c r="W17" s="4" t="s">
        <v>487</v>
      </c>
      <c r="Y17" s="112" t="s">
        <v>467</v>
      </c>
      <c r="Z17" s="112" t="s">
        <v>404</v>
      </c>
      <c r="AA17" s="106" t="s">
        <v>463</v>
      </c>
      <c r="AB17" s="106" t="s">
        <v>378</v>
      </c>
      <c r="AD17" s="111" t="s">
        <v>458</v>
      </c>
      <c r="AE17" s="111" t="s">
        <v>457</v>
      </c>
      <c r="AF17" s="106" t="s">
        <v>480</v>
      </c>
      <c r="AG17" s="106" t="s">
        <v>378</v>
      </c>
    </row>
    <row r="18" spans="1:33" ht="12.75">
      <c r="A18" s="112" t="s">
        <v>391</v>
      </c>
      <c r="B18" s="112" t="s">
        <v>392</v>
      </c>
      <c r="C18" s="106"/>
      <c r="D18" s="106"/>
      <c r="F18" s="112" t="s">
        <v>505</v>
      </c>
      <c r="G18" s="114" t="s">
        <v>504</v>
      </c>
      <c r="H18" s="106" t="s">
        <v>381</v>
      </c>
      <c r="I18" s="106" t="s">
        <v>381</v>
      </c>
      <c r="K18" s="124" t="s">
        <v>430</v>
      </c>
      <c r="L18" s="124" t="s">
        <v>431</v>
      </c>
      <c r="M18" s="118" t="s">
        <v>432</v>
      </c>
      <c r="O18" s="2" t="s">
        <v>135</v>
      </c>
      <c r="P18" s="2" t="s">
        <v>136</v>
      </c>
      <c r="Q18" s="4" t="s">
        <v>84</v>
      </c>
      <c r="R18" s="4" t="s">
        <v>375</v>
      </c>
      <c r="T18" s="7" t="s">
        <v>255</v>
      </c>
      <c r="U18" s="7" t="s">
        <v>429</v>
      </c>
      <c r="V18" s="12" t="s">
        <v>209</v>
      </c>
      <c r="W18" s="12" t="s">
        <v>378</v>
      </c>
      <c r="Y18" s="112" t="s">
        <v>391</v>
      </c>
      <c r="Z18" s="112" t="s">
        <v>210</v>
      </c>
      <c r="AA18" s="106" t="s">
        <v>209</v>
      </c>
      <c r="AB18" s="106" t="s">
        <v>378</v>
      </c>
      <c r="AD18" s="112" t="s">
        <v>397</v>
      </c>
      <c r="AE18" s="112" t="s">
        <v>398</v>
      </c>
      <c r="AF18" s="106" t="s">
        <v>381</v>
      </c>
      <c r="AG18" s="106" t="s">
        <v>378</v>
      </c>
    </row>
    <row r="19" spans="1:33" ht="12.75" customHeight="1">
      <c r="A19" s="112" t="s">
        <v>501</v>
      </c>
      <c r="B19" s="112" t="s">
        <v>500</v>
      </c>
      <c r="C19" s="106"/>
      <c r="D19" s="106"/>
      <c r="F19" s="124" t="s">
        <v>405</v>
      </c>
      <c r="G19" s="124" t="s">
        <v>404</v>
      </c>
      <c r="H19" s="118" t="s">
        <v>442</v>
      </c>
      <c r="I19" s="118" t="s">
        <v>442</v>
      </c>
      <c r="K19" s="123" t="s">
        <v>430</v>
      </c>
      <c r="L19" s="123" t="s">
        <v>478</v>
      </c>
      <c r="M19" s="118" t="s">
        <v>479</v>
      </c>
      <c r="O19" s="6" t="s">
        <v>89</v>
      </c>
      <c r="P19" s="6" t="s">
        <v>88</v>
      </c>
      <c r="Q19" s="4" t="s">
        <v>90</v>
      </c>
      <c r="R19" s="4" t="s">
        <v>90</v>
      </c>
      <c r="T19" s="6" t="s">
        <v>161</v>
      </c>
      <c r="U19" s="6" t="s">
        <v>430</v>
      </c>
      <c r="V19" s="4" t="s">
        <v>377</v>
      </c>
      <c r="W19" s="4" t="s">
        <v>378</v>
      </c>
      <c r="Y19" s="107" t="s">
        <v>247</v>
      </c>
      <c r="Z19" s="107" t="s">
        <v>246</v>
      </c>
      <c r="AA19" s="105" t="s">
        <v>241</v>
      </c>
      <c r="AB19" s="105" t="s">
        <v>240</v>
      </c>
      <c r="AD19" s="108" t="s">
        <v>374</v>
      </c>
      <c r="AE19" s="108" t="s">
        <v>406</v>
      </c>
      <c r="AF19" s="106" t="s">
        <v>407</v>
      </c>
      <c r="AG19" s="106" t="s">
        <v>378</v>
      </c>
    </row>
    <row r="20" spans="1:33" ht="12.75">
      <c r="A20" s="104" t="s">
        <v>410</v>
      </c>
      <c r="B20" s="104" t="s">
        <v>48</v>
      </c>
      <c r="C20" s="106"/>
      <c r="D20" s="106"/>
      <c r="F20" s="108" t="s">
        <v>416</v>
      </c>
      <c r="G20" s="108" t="s">
        <v>364</v>
      </c>
      <c r="H20" s="106" t="s">
        <v>85</v>
      </c>
      <c r="I20" s="106" t="s">
        <v>375</v>
      </c>
      <c r="K20" s="124" t="s">
        <v>430</v>
      </c>
      <c r="L20" s="124" t="s">
        <v>478</v>
      </c>
      <c r="M20" s="118" t="s">
        <v>479</v>
      </c>
      <c r="O20" s="14" t="s">
        <v>248</v>
      </c>
      <c r="P20" s="14" t="s">
        <v>249</v>
      </c>
      <c r="Q20" s="12" t="s">
        <v>241</v>
      </c>
      <c r="R20" s="12" t="s">
        <v>240</v>
      </c>
      <c r="T20" s="2" t="s">
        <v>215</v>
      </c>
      <c r="U20" s="2" t="s">
        <v>217</v>
      </c>
      <c r="V20" s="4" t="s">
        <v>218</v>
      </c>
      <c r="W20" s="4" t="s">
        <v>378</v>
      </c>
      <c r="Y20" s="104" t="s">
        <v>249</v>
      </c>
      <c r="Z20" s="104" t="s">
        <v>248</v>
      </c>
      <c r="AA20" s="105" t="s">
        <v>241</v>
      </c>
      <c r="AB20" s="105" t="s">
        <v>240</v>
      </c>
      <c r="AD20" s="104" t="s">
        <v>40</v>
      </c>
      <c r="AE20" s="104" t="s">
        <v>180</v>
      </c>
      <c r="AF20" s="106" t="s">
        <v>86</v>
      </c>
      <c r="AG20" s="106" t="s">
        <v>444</v>
      </c>
    </row>
    <row r="21" spans="1:33" ht="12.75">
      <c r="A21" s="111" t="s">
        <v>397</v>
      </c>
      <c r="B21" s="111" t="s">
        <v>398</v>
      </c>
      <c r="C21" s="106"/>
      <c r="D21" s="106"/>
      <c r="F21" s="112" t="s">
        <v>408</v>
      </c>
      <c r="G21" s="112" t="s">
        <v>423</v>
      </c>
      <c r="H21" s="106" t="s">
        <v>407</v>
      </c>
      <c r="I21" s="106" t="s">
        <v>407</v>
      </c>
      <c r="K21" s="111" t="s">
        <v>430</v>
      </c>
      <c r="L21" s="111" t="s">
        <v>104</v>
      </c>
      <c r="M21" s="113" t="s">
        <v>99</v>
      </c>
      <c r="O21" s="14" t="s">
        <v>254</v>
      </c>
      <c r="P21" s="14" t="s">
        <v>238</v>
      </c>
      <c r="Q21" s="12" t="s">
        <v>241</v>
      </c>
      <c r="R21" s="12" t="s">
        <v>240</v>
      </c>
      <c r="T21" s="2" t="s">
        <v>215</v>
      </c>
      <c r="U21" s="2" t="s">
        <v>216</v>
      </c>
      <c r="V21" s="4" t="s">
        <v>218</v>
      </c>
      <c r="W21" s="4" t="s">
        <v>378</v>
      </c>
      <c r="Y21" s="139" t="s">
        <v>172</v>
      </c>
      <c r="Z21" s="140" t="s">
        <v>173</v>
      </c>
      <c r="AA21" s="12" t="s">
        <v>241</v>
      </c>
      <c r="AB21" s="12" t="s">
        <v>240</v>
      </c>
      <c r="AD21" s="137" t="s">
        <v>217</v>
      </c>
      <c r="AE21" s="138" t="s">
        <v>215</v>
      </c>
      <c r="AF21" s="4" t="s">
        <v>218</v>
      </c>
      <c r="AG21" s="4" t="s">
        <v>378</v>
      </c>
    </row>
    <row r="22" spans="1:33" ht="12.75">
      <c r="A22" s="114" t="s">
        <v>389</v>
      </c>
      <c r="B22" s="114" t="s">
        <v>51</v>
      </c>
      <c r="C22" s="106"/>
      <c r="D22" s="106"/>
      <c r="F22" s="111" t="s">
        <v>428</v>
      </c>
      <c r="G22" s="111" t="s">
        <v>425</v>
      </c>
      <c r="H22" s="106" t="s">
        <v>86</v>
      </c>
      <c r="I22" s="106" t="s">
        <v>86</v>
      </c>
      <c r="K22" s="124" t="s">
        <v>503</v>
      </c>
      <c r="L22" s="124" t="s">
        <v>502</v>
      </c>
      <c r="M22" s="118" t="s">
        <v>442</v>
      </c>
      <c r="O22" s="6" t="s">
        <v>414</v>
      </c>
      <c r="P22" s="6" t="s">
        <v>415</v>
      </c>
      <c r="Q22" s="4" t="s">
        <v>85</v>
      </c>
      <c r="R22" s="4" t="s">
        <v>375</v>
      </c>
      <c r="T22" s="14" t="s">
        <v>208</v>
      </c>
      <c r="U22" s="14" t="s">
        <v>202</v>
      </c>
      <c r="V22" s="12" t="s">
        <v>209</v>
      </c>
      <c r="W22" s="12" t="s">
        <v>378</v>
      </c>
      <c r="Y22" s="112" t="s">
        <v>391</v>
      </c>
      <c r="Z22" s="112" t="s">
        <v>392</v>
      </c>
      <c r="AA22" s="106" t="s">
        <v>442</v>
      </c>
      <c r="AB22" s="106" t="s">
        <v>378</v>
      </c>
      <c r="AD22" s="111" t="s">
        <v>216</v>
      </c>
      <c r="AE22" s="111" t="s">
        <v>215</v>
      </c>
      <c r="AF22" s="106" t="s">
        <v>218</v>
      </c>
      <c r="AG22" s="106" t="s">
        <v>378</v>
      </c>
    </row>
    <row r="23" spans="1:33" ht="12.75">
      <c r="A23" s="112" t="s">
        <v>429</v>
      </c>
      <c r="B23" s="112" t="s">
        <v>52</v>
      </c>
      <c r="C23" s="106"/>
      <c r="D23" s="106"/>
      <c r="F23" s="124" t="s">
        <v>430</v>
      </c>
      <c r="G23" s="124" t="s">
        <v>431</v>
      </c>
      <c r="H23" s="118" t="s">
        <v>432</v>
      </c>
      <c r="I23" s="118" t="s">
        <v>432</v>
      </c>
      <c r="K23" s="122" t="s">
        <v>374</v>
      </c>
      <c r="L23" s="122" t="s">
        <v>406</v>
      </c>
      <c r="M23" s="118" t="s">
        <v>407</v>
      </c>
      <c r="O23" s="131" t="s">
        <v>98</v>
      </c>
      <c r="P23" s="131" t="s">
        <v>429</v>
      </c>
      <c r="Q23" s="4" t="s">
        <v>137</v>
      </c>
      <c r="R23" s="4" t="s">
        <v>378</v>
      </c>
      <c r="T23" s="135" t="s">
        <v>437</v>
      </c>
      <c r="U23" s="135" t="s">
        <v>429</v>
      </c>
      <c r="V23" s="4" t="s">
        <v>407</v>
      </c>
      <c r="W23" s="4" t="s">
        <v>378</v>
      </c>
      <c r="Y23" s="112" t="s">
        <v>501</v>
      </c>
      <c r="Z23" s="112" t="s">
        <v>500</v>
      </c>
      <c r="AA23" s="106" t="s">
        <v>442</v>
      </c>
      <c r="AB23" s="106" t="s">
        <v>378</v>
      </c>
      <c r="AD23" s="111" t="s">
        <v>389</v>
      </c>
      <c r="AE23" s="111" t="s">
        <v>32</v>
      </c>
      <c r="AF23" s="106" t="s">
        <v>352</v>
      </c>
      <c r="AG23" s="106" t="s">
        <v>378</v>
      </c>
    </row>
    <row r="24" spans="1:33" ht="12.75">
      <c r="A24" s="110" t="s">
        <v>35</v>
      </c>
      <c r="B24" s="110" t="s">
        <v>53</v>
      </c>
      <c r="C24" s="105"/>
      <c r="D24" s="105"/>
      <c r="F24" s="123" t="s">
        <v>430</v>
      </c>
      <c r="G24" s="123" t="s">
        <v>478</v>
      </c>
      <c r="H24" s="118" t="s">
        <v>479</v>
      </c>
      <c r="I24" s="118" t="s">
        <v>378</v>
      </c>
      <c r="K24" s="122" t="s">
        <v>374</v>
      </c>
      <c r="L24" s="122" t="s">
        <v>488</v>
      </c>
      <c r="M24" s="118" t="s">
        <v>492</v>
      </c>
      <c r="O24" s="131" t="s">
        <v>392</v>
      </c>
      <c r="P24" s="131" t="s">
        <v>391</v>
      </c>
      <c r="Q24" s="4" t="s">
        <v>442</v>
      </c>
      <c r="R24" s="4" t="s">
        <v>378</v>
      </c>
      <c r="T24" s="131" t="s">
        <v>394</v>
      </c>
      <c r="U24" s="131" t="s">
        <v>393</v>
      </c>
      <c r="V24" s="4" t="s">
        <v>442</v>
      </c>
      <c r="W24" s="4" t="s">
        <v>378</v>
      </c>
      <c r="Y24" s="111" t="s">
        <v>428</v>
      </c>
      <c r="Z24" s="111" t="s">
        <v>425</v>
      </c>
      <c r="AA24" s="106" t="s">
        <v>86</v>
      </c>
      <c r="AB24" s="106" t="s">
        <v>444</v>
      </c>
      <c r="AD24" s="112" t="s">
        <v>202</v>
      </c>
      <c r="AE24" s="112" t="s">
        <v>208</v>
      </c>
      <c r="AF24" s="106" t="s">
        <v>209</v>
      </c>
      <c r="AG24" s="106" t="s">
        <v>378</v>
      </c>
    </row>
    <row r="25" spans="1:33" ht="12.75">
      <c r="A25" s="111" t="s">
        <v>374</v>
      </c>
      <c r="B25" s="111" t="s">
        <v>406</v>
      </c>
      <c r="C25" s="106"/>
      <c r="D25" s="106"/>
      <c r="F25" s="124" t="s">
        <v>430</v>
      </c>
      <c r="G25" s="124" t="s">
        <v>478</v>
      </c>
      <c r="H25" s="118" t="s">
        <v>479</v>
      </c>
      <c r="I25" s="118" t="s">
        <v>479</v>
      </c>
      <c r="K25" s="124" t="s">
        <v>374</v>
      </c>
      <c r="L25" s="124" t="s">
        <v>424</v>
      </c>
      <c r="M25" s="118" t="s">
        <v>407</v>
      </c>
      <c r="O25" s="131" t="s">
        <v>500</v>
      </c>
      <c r="P25" s="131" t="s">
        <v>501</v>
      </c>
      <c r="Q25" s="4" t="s">
        <v>442</v>
      </c>
      <c r="R25" s="4" t="s">
        <v>378</v>
      </c>
      <c r="T25" s="2" t="s">
        <v>162</v>
      </c>
      <c r="U25" s="2" t="s">
        <v>491</v>
      </c>
      <c r="V25" s="4" t="s">
        <v>79</v>
      </c>
      <c r="W25" s="4" t="s">
        <v>378</v>
      </c>
      <c r="Y25" s="111" t="s">
        <v>139</v>
      </c>
      <c r="Z25" s="107" t="s">
        <v>138</v>
      </c>
      <c r="AA25" s="106" t="s">
        <v>118</v>
      </c>
      <c r="AB25" s="106" t="s">
        <v>90</v>
      </c>
      <c r="AD25" s="114" t="s">
        <v>429</v>
      </c>
      <c r="AE25" s="114" t="s">
        <v>437</v>
      </c>
      <c r="AF25" s="106" t="s">
        <v>407</v>
      </c>
      <c r="AG25" s="106" t="s">
        <v>378</v>
      </c>
    </row>
    <row r="26" spans="1:33" ht="12.75">
      <c r="A26" s="111" t="s">
        <v>429</v>
      </c>
      <c r="B26" s="116" t="s">
        <v>255</v>
      </c>
      <c r="C26" s="106"/>
      <c r="D26" s="106"/>
      <c r="F26" s="111" t="s">
        <v>430</v>
      </c>
      <c r="G26" s="111" t="s">
        <v>104</v>
      </c>
      <c r="H26" s="113" t="s">
        <v>99</v>
      </c>
      <c r="I26" s="113" t="s">
        <v>99</v>
      </c>
      <c r="K26" s="112" t="s">
        <v>434</v>
      </c>
      <c r="L26" s="114" t="s">
        <v>379</v>
      </c>
      <c r="M26" s="106" t="s">
        <v>381</v>
      </c>
      <c r="O26" s="6" t="s">
        <v>116</v>
      </c>
      <c r="P26" s="6" t="s">
        <v>117</v>
      </c>
      <c r="Q26" s="4" t="s">
        <v>118</v>
      </c>
      <c r="R26" s="4" t="s">
        <v>90</v>
      </c>
      <c r="T26" s="2" t="s">
        <v>71</v>
      </c>
      <c r="U26" s="2" t="s">
        <v>70</v>
      </c>
      <c r="V26" s="4" t="s">
        <v>402</v>
      </c>
      <c r="W26" s="4" t="s">
        <v>378</v>
      </c>
      <c r="Y26" s="111" t="s">
        <v>458</v>
      </c>
      <c r="Z26" s="111" t="s">
        <v>457</v>
      </c>
      <c r="AA26" s="106" t="s">
        <v>480</v>
      </c>
      <c r="AB26" s="106" t="s">
        <v>378</v>
      </c>
      <c r="AD26" s="112" t="s">
        <v>393</v>
      </c>
      <c r="AE26" s="112" t="s">
        <v>394</v>
      </c>
      <c r="AF26" s="106" t="s">
        <v>442</v>
      </c>
      <c r="AG26" s="106" t="s">
        <v>378</v>
      </c>
    </row>
    <row r="27" spans="1:33" ht="12.75">
      <c r="A27" s="111" t="s">
        <v>389</v>
      </c>
      <c r="B27" s="111" t="s">
        <v>32</v>
      </c>
      <c r="C27" s="105"/>
      <c r="D27" s="105"/>
      <c r="F27" s="124" t="s">
        <v>503</v>
      </c>
      <c r="G27" s="124" t="s">
        <v>502</v>
      </c>
      <c r="H27" s="118" t="s">
        <v>442</v>
      </c>
      <c r="I27" s="118" t="s">
        <v>442</v>
      </c>
      <c r="K27" s="123" t="s">
        <v>96</v>
      </c>
      <c r="L27" s="128" t="s">
        <v>97</v>
      </c>
      <c r="M27" s="118" t="s">
        <v>377</v>
      </c>
      <c r="O27" s="2" t="s">
        <v>425</v>
      </c>
      <c r="P27" s="2" t="s">
        <v>428</v>
      </c>
      <c r="Q27" s="4" t="s">
        <v>86</v>
      </c>
      <c r="R27" s="4" t="s">
        <v>444</v>
      </c>
      <c r="T27" s="7" t="s">
        <v>163</v>
      </c>
      <c r="U27" s="7" t="s">
        <v>164</v>
      </c>
      <c r="V27" s="12" t="s">
        <v>381</v>
      </c>
      <c r="W27" s="12" t="s">
        <v>378</v>
      </c>
      <c r="Y27" s="112" t="s">
        <v>397</v>
      </c>
      <c r="Z27" s="112" t="s">
        <v>398</v>
      </c>
      <c r="AA27" s="106" t="s">
        <v>381</v>
      </c>
      <c r="AB27" s="106" t="s">
        <v>378</v>
      </c>
      <c r="AD27" s="111" t="s">
        <v>491</v>
      </c>
      <c r="AE27" s="111" t="s">
        <v>162</v>
      </c>
      <c r="AF27" s="106" t="s">
        <v>79</v>
      </c>
      <c r="AG27" s="106" t="s">
        <v>378</v>
      </c>
    </row>
    <row r="28" spans="1:33" ht="12.75">
      <c r="A28" s="111" t="s">
        <v>429</v>
      </c>
      <c r="B28" s="116" t="s">
        <v>349</v>
      </c>
      <c r="C28" s="105"/>
      <c r="D28" s="105"/>
      <c r="F28" s="122" t="s">
        <v>374</v>
      </c>
      <c r="G28" s="122" t="s">
        <v>406</v>
      </c>
      <c r="H28" s="118" t="s">
        <v>407</v>
      </c>
      <c r="I28" s="118" t="s">
        <v>407</v>
      </c>
      <c r="K28" s="108" t="s">
        <v>91</v>
      </c>
      <c r="L28" s="108" t="s">
        <v>205</v>
      </c>
      <c r="M28" s="106" t="s">
        <v>407</v>
      </c>
      <c r="O28" s="7" t="s">
        <v>138</v>
      </c>
      <c r="P28" s="2" t="s">
        <v>139</v>
      </c>
      <c r="Q28" s="4" t="s">
        <v>118</v>
      </c>
      <c r="R28" s="4" t="s">
        <v>90</v>
      </c>
      <c r="T28" s="131" t="s">
        <v>205</v>
      </c>
      <c r="U28" s="131" t="s">
        <v>206</v>
      </c>
      <c r="V28" s="4" t="s">
        <v>407</v>
      </c>
      <c r="W28" s="4" t="s">
        <v>378</v>
      </c>
      <c r="Y28" s="107" t="s">
        <v>230</v>
      </c>
      <c r="Z28" s="107" t="s">
        <v>229</v>
      </c>
      <c r="AA28" s="105" t="s">
        <v>241</v>
      </c>
      <c r="AB28" s="105" t="s">
        <v>240</v>
      </c>
      <c r="AD28" s="108" t="s">
        <v>501</v>
      </c>
      <c r="AE28" s="108" t="s">
        <v>190</v>
      </c>
      <c r="AF28" s="106" t="s">
        <v>191</v>
      </c>
      <c r="AG28" s="106" t="s">
        <v>378</v>
      </c>
    </row>
    <row r="29" spans="1:33" ht="12.75">
      <c r="A29" s="111" t="s">
        <v>36</v>
      </c>
      <c r="B29" s="116" t="s">
        <v>349</v>
      </c>
      <c r="C29" s="106"/>
      <c r="D29" s="106"/>
      <c r="F29" s="122" t="s">
        <v>374</v>
      </c>
      <c r="G29" s="122" t="s">
        <v>488</v>
      </c>
      <c r="H29" s="118" t="s">
        <v>492</v>
      </c>
      <c r="I29" s="118" t="s">
        <v>487</v>
      </c>
      <c r="K29" s="123" t="s">
        <v>105</v>
      </c>
      <c r="L29" s="123" t="s">
        <v>106</v>
      </c>
      <c r="M29" s="118" t="s">
        <v>402</v>
      </c>
      <c r="O29" s="6" t="s">
        <v>447</v>
      </c>
      <c r="P29" s="6" t="s">
        <v>427</v>
      </c>
      <c r="Q29" s="4" t="s">
        <v>85</v>
      </c>
      <c r="R29" s="4" t="s">
        <v>375</v>
      </c>
      <c r="T29" s="131" t="s">
        <v>435</v>
      </c>
      <c r="U29" s="131" t="s">
        <v>436</v>
      </c>
      <c r="V29" s="4" t="s">
        <v>407</v>
      </c>
      <c r="W29" s="4" t="s">
        <v>378</v>
      </c>
      <c r="Y29" s="108" t="s">
        <v>374</v>
      </c>
      <c r="Z29" s="108" t="s">
        <v>406</v>
      </c>
      <c r="AA29" s="106" t="s">
        <v>407</v>
      </c>
      <c r="AB29" s="106" t="s">
        <v>378</v>
      </c>
      <c r="AD29" s="108" t="s">
        <v>70</v>
      </c>
      <c r="AE29" s="108" t="s">
        <v>71</v>
      </c>
      <c r="AF29" s="106" t="s">
        <v>402</v>
      </c>
      <c r="AG29" s="106" t="s">
        <v>378</v>
      </c>
    </row>
    <row r="30" spans="1:33" ht="12.75">
      <c r="A30" s="111" t="s">
        <v>202</v>
      </c>
      <c r="B30" s="116" t="s">
        <v>208</v>
      </c>
      <c r="C30" s="106"/>
      <c r="D30" s="106"/>
      <c r="F30" s="124" t="s">
        <v>374</v>
      </c>
      <c r="G30" s="124" t="s">
        <v>424</v>
      </c>
      <c r="H30" s="118" t="s">
        <v>407</v>
      </c>
      <c r="I30" s="118" t="s">
        <v>407</v>
      </c>
      <c r="K30" s="122" t="s">
        <v>87</v>
      </c>
      <c r="L30" s="122" t="s">
        <v>203</v>
      </c>
      <c r="M30" s="118" t="s">
        <v>84</v>
      </c>
      <c r="O30" s="2" t="s">
        <v>457</v>
      </c>
      <c r="P30" s="2" t="s">
        <v>458</v>
      </c>
      <c r="Q30" s="4" t="s">
        <v>480</v>
      </c>
      <c r="R30" s="4" t="s">
        <v>378</v>
      </c>
      <c r="T30" s="14" t="s">
        <v>121</v>
      </c>
      <c r="U30" s="14" t="s">
        <v>232</v>
      </c>
      <c r="V30" s="12" t="s">
        <v>241</v>
      </c>
      <c r="W30" s="12" t="s">
        <v>240</v>
      </c>
      <c r="Y30" s="104" t="s">
        <v>40</v>
      </c>
      <c r="Z30" s="104" t="s">
        <v>180</v>
      </c>
      <c r="AA30" s="106" t="s">
        <v>86</v>
      </c>
      <c r="AB30" s="106" t="s">
        <v>444</v>
      </c>
      <c r="AD30" s="107" t="s">
        <v>164</v>
      </c>
      <c r="AE30" s="107" t="s">
        <v>163</v>
      </c>
      <c r="AF30" s="105" t="s">
        <v>381</v>
      </c>
      <c r="AG30" s="105" t="s">
        <v>378</v>
      </c>
    </row>
    <row r="31" spans="1:33" ht="12.75">
      <c r="A31" s="114" t="s">
        <v>429</v>
      </c>
      <c r="B31" s="114" t="s">
        <v>437</v>
      </c>
      <c r="C31" s="106"/>
      <c r="D31" s="106"/>
      <c r="F31" s="125" t="s">
        <v>497</v>
      </c>
      <c r="G31" s="125" t="s">
        <v>496</v>
      </c>
      <c r="H31" s="106" t="s">
        <v>86</v>
      </c>
      <c r="I31" s="106" t="s">
        <v>86</v>
      </c>
      <c r="K31" s="120" t="s">
        <v>486</v>
      </c>
      <c r="L31" s="120" t="s">
        <v>485</v>
      </c>
      <c r="M31" s="119" t="s">
        <v>492</v>
      </c>
      <c r="O31" s="2" t="s">
        <v>398</v>
      </c>
      <c r="P31" s="2" t="s">
        <v>397</v>
      </c>
      <c r="Q31" s="4" t="s">
        <v>381</v>
      </c>
      <c r="R31" s="4" t="s">
        <v>378</v>
      </c>
      <c r="T31" s="3" t="s">
        <v>158</v>
      </c>
      <c r="U31" s="131" t="s">
        <v>214</v>
      </c>
      <c r="V31" s="4" t="s">
        <v>442</v>
      </c>
      <c r="W31" s="4" t="s">
        <v>378</v>
      </c>
      <c r="Y31" s="107" t="s">
        <v>235</v>
      </c>
      <c r="Z31" s="107" t="s">
        <v>306</v>
      </c>
      <c r="AA31" s="105" t="s">
        <v>241</v>
      </c>
      <c r="AB31" s="105" t="s">
        <v>240</v>
      </c>
      <c r="AD31" s="111" t="s">
        <v>206</v>
      </c>
      <c r="AE31" s="111" t="s">
        <v>205</v>
      </c>
      <c r="AF31" s="106" t="s">
        <v>407</v>
      </c>
      <c r="AG31" s="106" t="s">
        <v>378</v>
      </c>
    </row>
    <row r="32" spans="1:33" ht="12.75">
      <c r="A32" s="104" t="s">
        <v>391</v>
      </c>
      <c r="B32" s="104" t="s">
        <v>49</v>
      </c>
      <c r="C32" s="106"/>
      <c r="D32" s="106"/>
      <c r="F32" s="112" t="s">
        <v>434</v>
      </c>
      <c r="G32" s="114" t="s">
        <v>379</v>
      </c>
      <c r="H32" s="106" t="s">
        <v>381</v>
      </c>
      <c r="I32" s="106" t="s">
        <v>381</v>
      </c>
      <c r="K32" s="120" t="s">
        <v>389</v>
      </c>
      <c r="L32" s="120" t="s">
        <v>412</v>
      </c>
      <c r="M32" s="119" t="s">
        <v>407</v>
      </c>
      <c r="O32" s="2" t="s">
        <v>119</v>
      </c>
      <c r="P32" s="2" t="s">
        <v>120</v>
      </c>
      <c r="Q32" s="1" t="s">
        <v>118</v>
      </c>
      <c r="R32" s="1" t="s">
        <v>90</v>
      </c>
      <c r="T32" s="131" t="s">
        <v>411</v>
      </c>
      <c r="U32" s="131" t="s">
        <v>429</v>
      </c>
      <c r="V32" s="4" t="s">
        <v>407</v>
      </c>
      <c r="W32" s="4" t="s">
        <v>378</v>
      </c>
      <c r="Y32" s="111" t="s">
        <v>217</v>
      </c>
      <c r="Z32" s="111" t="s">
        <v>215</v>
      </c>
      <c r="AA32" s="106" t="s">
        <v>218</v>
      </c>
      <c r="AB32" s="106" t="s">
        <v>378</v>
      </c>
      <c r="AD32" s="112" t="s">
        <v>436</v>
      </c>
      <c r="AE32" s="112" t="s">
        <v>435</v>
      </c>
      <c r="AF32" s="106" t="s">
        <v>407</v>
      </c>
      <c r="AG32" s="106" t="s">
        <v>378</v>
      </c>
    </row>
    <row r="33" spans="1:33" ht="12.75">
      <c r="A33" s="112" t="s">
        <v>393</v>
      </c>
      <c r="B33" s="112" t="s">
        <v>394</v>
      </c>
      <c r="C33" s="106"/>
      <c r="D33" s="106"/>
      <c r="F33" s="123" t="s">
        <v>96</v>
      </c>
      <c r="G33" s="128" t="s">
        <v>97</v>
      </c>
      <c r="H33" s="118" t="s">
        <v>377</v>
      </c>
      <c r="I33" s="118" t="s">
        <v>377</v>
      </c>
      <c r="K33" s="112" t="s">
        <v>389</v>
      </c>
      <c r="L33" s="112" t="s">
        <v>95</v>
      </c>
      <c r="M33" s="106" t="s">
        <v>94</v>
      </c>
      <c r="O33" s="7" t="s">
        <v>229</v>
      </c>
      <c r="P33" s="7" t="s">
        <v>230</v>
      </c>
      <c r="Q33" s="12" t="s">
        <v>241</v>
      </c>
      <c r="R33" s="12" t="s">
        <v>240</v>
      </c>
      <c r="T33" s="131" t="s">
        <v>502</v>
      </c>
      <c r="U33" s="131" t="s">
        <v>503</v>
      </c>
      <c r="V33" s="4" t="s">
        <v>442</v>
      </c>
      <c r="W33" s="4" t="s">
        <v>378</v>
      </c>
      <c r="Y33" s="111" t="s">
        <v>216</v>
      </c>
      <c r="Z33" s="111" t="s">
        <v>215</v>
      </c>
      <c r="AA33" s="106" t="s">
        <v>218</v>
      </c>
      <c r="AB33" s="106" t="s">
        <v>378</v>
      </c>
      <c r="AD33" s="114" t="s">
        <v>350</v>
      </c>
      <c r="AE33" s="114" t="s">
        <v>351</v>
      </c>
      <c r="AF33" s="105" t="s">
        <v>352</v>
      </c>
      <c r="AG33" s="105" t="s">
        <v>378</v>
      </c>
    </row>
    <row r="34" spans="1:33" ht="12.75">
      <c r="A34" s="111" t="s">
        <v>70</v>
      </c>
      <c r="B34" s="116" t="s">
        <v>71</v>
      </c>
      <c r="C34" s="106"/>
      <c r="D34" s="106"/>
      <c r="F34" s="123" t="s">
        <v>368</v>
      </c>
      <c r="G34" s="123" t="s">
        <v>369</v>
      </c>
      <c r="H34" s="118" t="s">
        <v>86</v>
      </c>
      <c r="I34" s="118" t="s">
        <v>444</v>
      </c>
      <c r="K34" s="124" t="s">
        <v>391</v>
      </c>
      <c r="L34" s="124" t="s">
        <v>392</v>
      </c>
      <c r="M34" s="118" t="s">
        <v>442</v>
      </c>
      <c r="O34" s="6" t="s">
        <v>406</v>
      </c>
      <c r="P34" s="6" t="s">
        <v>374</v>
      </c>
      <c r="Q34" s="4" t="s">
        <v>407</v>
      </c>
      <c r="R34" s="4" t="s">
        <v>378</v>
      </c>
      <c r="T34" s="131" t="s">
        <v>481</v>
      </c>
      <c r="U34" s="131" t="s">
        <v>482</v>
      </c>
      <c r="V34" s="4" t="s">
        <v>480</v>
      </c>
      <c r="W34" s="4" t="s">
        <v>378</v>
      </c>
      <c r="Y34" s="111" t="s">
        <v>389</v>
      </c>
      <c r="Z34" s="111" t="s">
        <v>32</v>
      </c>
      <c r="AA34" s="106" t="s">
        <v>352</v>
      </c>
      <c r="AB34" s="106" t="s">
        <v>378</v>
      </c>
      <c r="AD34" s="114" t="s">
        <v>417</v>
      </c>
      <c r="AE34" s="114" t="s">
        <v>158</v>
      </c>
      <c r="AF34" s="105" t="s">
        <v>442</v>
      </c>
      <c r="AG34" s="105" t="s">
        <v>378</v>
      </c>
    </row>
    <row r="35" spans="1:33" ht="12.75">
      <c r="A35" s="111" t="s">
        <v>206</v>
      </c>
      <c r="B35" s="104" t="s">
        <v>205</v>
      </c>
      <c r="C35" s="105"/>
      <c r="D35" s="105"/>
      <c r="F35" s="108" t="s">
        <v>363</v>
      </c>
      <c r="G35" s="108" t="s">
        <v>413</v>
      </c>
      <c r="H35" s="106" t="s">
        <v>85</v>
      </c>
      <c r="I35" s="106" t="s">
        <v>375</v>
      </c>
      <c r="K35" s="111" t="s">
        <v>391</v>
      </c>
      <c r="L35" s="111" t="s">
        <v>464</v>
      </c>
      <c r="M35" s="106" t="s">
        <v>492</v>
      </c>
      <c r="O35" s="7" t="s">
        <v>306</v>
      </c>
      <c r="P35" s="7" t="s">
        <v>235</v>
      </c>
      <c r="Q35" s="12" t="s">
        <v>241</v>
      </c>
      <c r="R35" s="12" t="s">
        <v>240</v>
      </c>
      <c r="T35" s="131" t="s">
        <v>451</v>
      </c>
      <c r="U35" s="131" t="s">
        <v>452</v>
      </c>
      <c r="V35" s="4" t="s">
        <v>480</v>
      </c>
      <c r="W35" s="4" t="s">
        <v>378</v>
      </c>
      <c r="Y35" s="112" t="s">
        <v>202</v>
      </c>
      <c r="Z35" s="112" t="s">
        <v>208</v>
      </c>
      <c r="AA35" s="106" t="s">
        <v>209</v>
      </c>
      <c r="AB35" s="106" t="s">
        <v>378</v>
      </c>
      <c r="AD35" s="112" t="s">
        <v>354</v>
      </c>
      <c r="AE35" s="104" t="s">
        <v>355</v>
      </c>
      <c r="AF35" s="106" t="s">
        <v>402</v>
      </c>
      <c r="AG35" s="106" t="s">
        <v>378</v>
      </c>
    </row>
    <row r="36" spans="1:33" ht="12.75">
      <c r="A36" s="115" t="s">
        <v>43</v>
      </c>
      <c r="B36" s="115" t="s">
        <v>44</v>
      </c>
      <c r="C36" s="106"/>
      <c r="D36" s="106"/>
      <c r="F36" s="108" t="s">
        <v>91</v>
      </c>
      <c r="G36" s="108" t="s">
        <v>205</v>
      </c>
      <c r="H36" s="106" t="s">
        <v>407</v>
      </c>
      <c r="I36" s="106" t="s">
        <v>407</v>
      </c>
      <c r="K36" s="124" t="s">
        <v>384</v>
      </c>
      <c r="L36" s="124" t="s">
        <v>356</v>
      </c>
      <c r="M36" s="118" t="s">
        <v>100</v>
      </c>
      <c r="O36" s="2" t="s">
        <v>464</v>
      </c>
      <c r="P36" s="2" t="s">
        <v>391</v>
      </c>
      <c r="Q36" s="4" t="s">
        <v>492</v>
      </c>
      <c r="R36" s="4" t="s">
        <v>487</v>
      </c>
      <c r="T36" s="131" t="s">
        <v>483</v>
      </c>
      <c r="U36" s="131" t="s">
        <v>461</v>
      </c>
      <c r="V36" s="4" t="s">
        <v>480</v>
      </c>
      <c r="W36" s="4" t="s">
        <v>378</v>
      </c>
      <c r="Y36" s="108" t="s">
        <v>416</v>
      </c>
      <c r="Z36" s="108" t="s">
        <v>364</v>
      </c>
      <c r="AA36" s="106" t="s">
        <v>85</v>
      </c>
      <c r="AB36" s="106" t="s">
        <v>375</v>
      </c>
      <c r="AD36" s="115" t="s">
        <v>391</v>
      </c>
      <c r="AE36" s="115" t="s">
        <v>345</v>
      </c>
      <c r="AF36" s="105" t="s">
        <v>407</v>
      </c>
      <c r="AG36" s="105" t="s">
        <v>378</v>
      </c>
    </row>
    <row r="37" spans="1:33" ht="12.75" customHeight="1">
      <c r="A37" s="115" t="s">
        <v>36</v>
      </c>
      <c r="B37" s="115" t="s">
        <v>44</v>
      </c>
      <c r="C37" s="105"/>
      <c r="D37" s="105"/>
      <c r="F37" s="123" t="s">
        <v>372</v>
      </c>
      <c r="G37" s="123" t="s">
        <v>495</v>
      </c>
      <c r="H37" s="118" t="s">
        <v>86</v>
      </c>
      <c r="I37" s="118" t="s">
        <v>444</v>
      </c>
      <c r="K37" s="124" t="s">
        <v>433</v>
      </c>
      <c r="L37" s="129" t="s">
        <v>380</v>
      </c>
      <c r="M37" s="118" t="s">
        <v>381</v>
      </c>
      <c r="O37" s="7" t="s">
        <v>255</v>
      </c>
      <c r="P37" s="7" t="s">
        <v>429</v>
      </c>
      <c r="Q37" s="12" t="s">
        <v>209</v>
      </c>
      <c r="R37" s="12" t="s">
        <v>378</v>
      </c>
      <c r="T37" s="6" t="s">
        <v>488</v>
      </c>
      <c r="U37" s="6" t="s">
        <v>374</v>
      </c>
      <c r="V37" s="4" t="s">
        <v>492</v>
      </c>
      <c r="W37" s="4" t="s">
        <v>487</v>
      </c>
      <c r="Y37" s="114" t="s">
        <v>429</v>
      </c>
      <c r="Z37" s="114" t="s">
        <v>437</v>
      </c>
      <c r="AA37" s="106" t="s">
        <v>407</v>
      </c>
      <c r="AB37" s="106" t="s">
        <v>378</v>
      </c>
      <c r="AD37" s="115" t="s">
        <v>347</v>
      </c>
      <c r="AE37" s="115" t="s">
        <v>346</v>
      </c>
      <c r="AF37" s="105" t="s">
        <v>407</v>
      </c>
      <c r="AG37" s="105" t="s">
        <v>378</v>
      </c>
    </row>
    <row r="38" spans="1:33" ht="15.75" customHeight="1">
      <c r="A38" s="112" t="s">
        <v>436</v>
      </c>
      <c r="B38" s="112" t="s">
        <v>435</v>
      </c>
      <c r="C38" s="106"/>
      <c r="D38" s="106"/>
      <c r="F38" s="123" t="s">
        <v>370</v>
      </c>
      <c r="G38" s="123" t="s">
        <v>371</v>
      </c>
      <c r="H38" s="118" t="s">
        <v>86</v>
      </c>
      <c r="I38" s="118" t="s">
        <v>86</v>
      </c>
      <c r="K38" s="112" t="s">
        <v>70</v>
      </c>
      <c r="L38" s="104" t="s">
        <v>71</v>
      </c>
      <c r="M38" s="106" t="s">
        <v>402</v>
      </c>
      <c r="O38" s="6" t="s">
        <v>161</v>
      </c>
      <c r="P38" s="6" t="s">
        <v>430</v>
      </c>
      <c r="Q38" s="4" t="s">
        <v>377</v>
      </c>
      <c r="R38" s="4" t="s">
        <v>378</v>
      </c>
      <c r="T38" s="6" t="s">
        <v>489</v>
      </c>
      <c r="U38" s="6" t="s">
        <v>490</v>
      </c>
      <c r="V38" s="4" t="s">
        <v>492</v>
      </c>
      <c r="W38" s="4" t="s">
        <v>487</v>
      </c>
      <c r="Y38" s="112" t="s">
        <v>393</v>
      </c>
      <c r="Z38" s="112" t="s">
        <v>394</v>
      </c>
      <c r="AA38" s="106" t="s">
        <v>442</v>
      </c>
      <c r="AB38" s="106" t="s">
        <v>378</v>
      </c>
      <c r="AD38" s="104" t="s">
        <v>64</v>
      </c>
      <c r="AE38" s="104" t="s">
        <v>426</v>
      </c>
      <c r="AF38" s="105" t="s">
        <v>407</v>
      </c>
      <c r="AG38" s="105" t="s">
        <v>378</v>
      </c>
    </row>
    <row r="39" spans="1:33" ht="12.75">
      <c r="A39" s="104" t="s">
        <v>384</v>
      </c>
      <c r="B39" s="104" t="s">
        <v>351</v>
      </c>
      <c r="C39" s="106"/>
      <c r="D39" s="106"/>
      <c r="F39" s="111" t="s">
        <v>204</v>
      </c>
      <c r="G39" s="111" t="s">
        <v>373</v>
      </c>
      <c r="H39" s="106" t="s">
        <v>86</v>
      </c>
      <c r="I39" s="106" t="s">
        <v>86</v>
      </c>
      <c r="K39" s="111" t="s">
        <v>458</v>
      </c>
      <c r="L39" s="111" t="s">
        <v>457</v>
      </c>
      <c r="M39" s="106" t="s">
        <v>480</v>
      </c>
      <c r="O39" s="2" t="s">
        <v>215</v>
      </c>
      <c r="P39" s="2" t="s">
        <v>217</v>
      </c>
      <c r="Q39" s="4" t="s">
        <v>218</v>
      </c>
      <c r="R39" s="4" t="s">
        <v>378</v>
      </c>
      <c r="T39" s="6" t="s">
        <v>211</v>
      </c>
      <c r="U39" s="6" t="s">
        <v>374</v>
      </c>
      <c r="V39" s="4" t="s">
        <v>209</v>
      </c>
      <c r="W39" s="4" t="s">
        <v>378</v>
      </c>
      <c r="Y39" s="107" t="s">
        <v>141</v>
      </c>
      <c r="Z39" s="107" t="s">
        <v>140</v>
      </c>
      <c r="AA39" s="106"/>
      <c r="AB39" s="106" t="s">
        <v>110</v>
      </c>
      <c r="AD39" s="111" t="s">
        <v>37</v>
      </c>
      <c r="AE39" s="111" t="s">
        <v>471</v>
      </c>
      <c r="AF39" s="106" t="s">
        <v>463</v>
      </c>
      <c r="AG39" s="106" t="s">
        <v>378</v>
      </c>
    </row>
    <row r="40" spans="1:33" ht="12.75">
      <c r="A40" s="111" t="s">
        <v>68</v>
      </c>
      <c r="B40" s="116" t="s">
        <v>69</v>
      </c>
      <c r="C40" s="106"/>
      <c r="D40" s="106"/>
      <c r="F40" s="123" t="s">
        <v>105</v>
      </c>
      <c r="G40" s="123" t="s">
        <v>106</v>
      </c>
      <c r="H40" s="118" t="s">
        <v>402</v>
      </c>
      <c r="I40" s="118" t="s">
        <v>402</v>
      </c>
      <c r="K40" s="124" t="s">
        <v>393</v>
      </c>
      <c r="L40" s="124" t="s">
        <v>394</v>
      </c>
      <c r="M40" s="118" t="s">
        <v>442</v>
      </c>
      <c r="O40" s="2" t="s">
        <v>215</v>
      </c>
      <c r="P40" s="2" t="s">
        <v>216</v>
      </c>
      <c r="Q40" s="4" t="s">
        <v>218</v>
      </c>
      <c r="R40" s="4" t="s">
        <v>378</v>
      </c>
      <c r="T40" s="6" t="s">
        <v>504</v>
      </c>
      <c r="U40" s="6" t="s">
        <v>505</v>
      </c>
      <c r="V40" s="4" t="s">
        <v>381</v>
      </c>
      <c r="W40" s="4" t="s">
        <v>378</v>
      </c>
      <c r="Y40" s="111" t="s">
        <v>491</v>
      </c>
      <c r="Z40" s="111" t="s">
        <v>162</v>
      </c>
      <c r="AA40" s="106" t="s">
        <v>79</v>
      </c>
      <c r="AB40" s="106" t="s">
        <v>378</v>
      </c>
      <c r="AD40" s="111" t="s">
        <v>80</v>
      </c>
      <c r="AE40" s="111" t="s">
        <v>81</v>
      </c>
      <c r="AF40" s="106" t="s">
        <v>79</v>
      </c>
      <c r="AG40" s="106" t="s">
        <v>378</v>
      </c>
    </row>
    <row r="41" spans="1:33" ht="12.75">
      <c r="A41" s="112" t="s">
        <v>354</v>
      </c>
      <c r="B41" s="104" t="s">
        <v>355</v>
      </c>
      <c r="C41" s="105"/>
      <c r="D41" s="105"/>
      <c r="F41" s="122" t="s">
        <v>87</v>
      </c>
      <c r="G41" s="122" t="s">
        <v>203</v>
      </c>
      <c r="H41" s="118" t="s">
        <v>84</v>
      </c>
      <c r="I41" s="118" t="s">
        <v>375</v>
      </c>
      <c r="K41" s="112" t="s">
        <v>440</v>
      </c>
      <c r="L41" s="112" t="s">
        <v>395</v>
      </c>
      <c r="M41" s="106" t="s">
        <v>407</v>
      </c>
      <c r="O41" s="14" t="s">
        <v>208</v>
      </c>
      <c r="P41" s="14" t="s">
        <v>202</v>
      </c>
      <c r="Q41" s="12" t="s">
        <v>209</v>
      </c>
      <c r="R41" s="12" t="s">
        <v>378</v>
      </c>
      <c r="T41" s="2" t="s">
        <v>455</v>
      </c>
      <c r="U41" s="2" t="s">
        <v>456</v>
      </c>
      <c r="V41" s="4" t="s">
        <v>480</v>
      </c>
      <c r="W41" s="4" t="s">
        <v>378</v>
      </c>
      <c r="Y41" s="108" t="s">
        <v>501</v>
      </c>
      <c r="Z41" s="108" t="s">
        <v>190</v>
      </c>
      <c r="AA41" s="106" t="s">
        <v>191</v>
      </c>
      <c r="AB41" s="106" t="s">
        <v>378</v>
      </c>
      <c r="AD41" s="112" t="s">
        <v>429</v>
      </c>
      <c r="AE41" s="112" t="s">
        <v>411</v>
      </c>
      <c r="AF41" s="106" t="s">
        <v>407</v>
      </c>
      <c r="AG41" s="106" t="s">
        <v>378</v>
      </c>
    </row>
    <row r="42" spans="1:33" ht="12.75">
      <c r="A42" s="115" t="s">
        <v>391</v>
      </c>
      <c r="B42" s="115" t="s">
        <v>345</v>
      </c>
      <c r="C42" s="106"/>
      <c r="D42" s="106"/>
      <c r="F42" s="120" t="s">
        <v>486</v>
      </c>
      <c r="G42" s="120" t="s">
        <v>485</v>
      </c>
      <c r="H42" s="119" t="s">
        <v>492</v>
      </c>
      <c r="I42" s="119" t="s">
        <v>487</v>
      </c>
      <c r="K42" s="124" t="s">
        <v>436</v>
      </c>
      <c r="L42" s="124" t="s">
        <v>435</v>
      </c>
      <c r="M42" s="118" t="s">
        <v>407</v>
      </c>
      <c r="O42" s="6" t="s">
        <v>364</v>
      </c>
      <c r="P42" s="6" t="s">
        <v>416</v>
      </c>
      <c r="Q42" s="4" t="s">
        <v>85</v>
      </c>
      <c r="R42" s="4" t="s">
        <v>375</v>
      </c>
      <c r="T42" s="131" t="s">
        <v>438</v>
      </c>
      <c r="U42" s="131" t="s">
        <v>439</v>
      </c>
      <c r="V42" s="4" t="s">
        <v>407</v>
      </c>
      <c r="W42" s="4" t="s">
        <v>378</v>
      </c>
      <c r="Y42" s="108" t="s">
        <v>70</v>
      </c>
      <c r="Z42" s="108" t="s">
        <v>71</v>
      </c>
      <c r="AA42" s="106" t="s">
        <v>402</v>
      </c>
      <c r="AB42" s="106" t="s">
        <v>378</v>
      </c>
      <c r="AD42" s="112" t="s">
        <v>503</v>
      </c>
      <c r="AE42" s="112" t="s">
        <v>502</v>
      </c>
      <c r="AF42" s="106" t="s">
        <v>442</v>
      </c>
      <c r="AG42" s="106" t="s">
        <v>378</v>
      </c>
    </row>
    <row r="43" spans="1:33" ht="12.75">
      <c r="A43" s="115" t="s">
        <v>347</v>
      </c>
      <c r="B43" s="115" t="s">
        <v>346</v>
      </c>
      <c r="C43" s="105"/>
      <c r="D43" s="105"/>
      <c r="F43" s="120" t="s">
        <v>389</v>
      </c>
      <c r="G43" s="120" t="s">
        <v>412</v>
      </c>
      <c r="H43" s="119" t="s">
        <v>407</v>
      </c>
      <c r="I43" s="119" t="s">
        <v>407</v>
      </c>
      <c r="K43" s="124" t="s">
        <v>501</v>
      </c>
      <c r="L43" s="124" t="s">
        <v>500</v>
      </c>
      <c r="M43" s="118" t="s">
        <v>442</v>
      </c>
      <c r="O43" s="135" t="s">
        <v>437</v>
      </c>
      <c r="P43" s="135" t="s">
        <v>429</v>
      </c>
      <c r="Q43" s="4" t="s">
        <v>407</v>
      </c>
      <c r="R43" s="4" t="s">
        <v>378</v>
      </c>
      <c r="T43" s="2" t="s">
        <v>325</v>
      </c>
      <c r="U43" s="2" t="s">
        <v>408</v>
      </c>
      <c r="V43" s="4" t="s">
        <v>407</v>
      </c>
      <c r="W43" s="12" t="s">
        <v>378</v>
      </c>
      <c r="Y43" s="107" t="s">
        <v>164</v>
      </c>
      <c r="Z43" s="107" t="s">
        <v>163</v>
      </c>
      <c r="AA43" s="105" t="s">
        <v>381</v>
      </c>
      <c r="AB43" s="105" t="s">
        <v>378</v>
      </c>
      <c r="AD43" s="104" t="s">
        <v>429</v>
      </c>
      <c r="AE43" s="111" t="s">
        <v>481</v>
      </c>
      <c r="AF43" s="106" t="s">
        <v>480</v>
      </c>
      <c r="AG43" s="106" t="s">
        <v>378</v>
      </c>
    </row>
    <row r="44" spans="1:33" ht="12.75">
      <c r="A44" s="104" t="s">
        <v>64</v>
      </c>
      <c r="B44" s="104" t="s">
        <v>426</v>
      </c>
      <c r="C44" s="106"/>
      <c r="D44" s="106"/>
      <c r="F44" s="112" t="s">
        <v>389</v>
      </c>
      <c r="G44" s="112" t="s">
        <v>95</v>
      </c>
      <c r="H44" s="106" t="s">
        <v>94</v>
      </c>
      <c r="I44" s="106" t="s">
        <v>94</v>
      </c>
      <c r="K44" s="126" t="s">
        <v>460</v>
      </c>
      <c r="L44" s="126" t="s">
        <v>459</v>
      </c>
      <c r="M44" s="113" t="s">
        <v>480</v>
      </c>
      <c r="O44" s="131" t="s">
        <v>394</v>
      </c>
      <c r="P44" s="131" t="s">
        <v>393</v>
      </c>
      <c r="Q44" s="4" t="s">
        <v>442</v>
      </c>
      <c r="R44" s="4" t="s">
        <v>378</v>
      </c>
      <c r="T44" s="6" t="s">
        <v>150</v>
      </c>
      <c r="U44" s="6" t="s">
        <v>151</v>
      </c>
      <c r="V44" s="4" t="s">
        <v>492</v>
      </c>
      <c r="W44" s="4" t="s">
        <v>487</v>
      </c>
      <c r="Y44" s="108" t="s">
        <v>232</v>
      </c>
      <c r="Z44" s="108" t="s">
        <v>231</v>
      </c>
      <c r="AA44" s="106" t="s">
        <v>241</v>
      </c>
      <c r="AB44" s="106" t="s">
        <v>240</v>
      </c>
      <c r="AD44" s="112" t="s">
        <v>452</v>
      </c>
      <c r="AE44" s="112" t="s">
        <v>451</v>
      </c>
      <c r="AF44" s="106" t="s">
        <v>480</v>
      </c>
      <c r="AG44" s="106" t="s">
        <v>378</v>
      </c>
    </row>
    <row r="45" spans="1:33" ht="12.75">
      <c r="A45" s="111" t="s">
        <v>37</v>
      </c>
      <c r="B45" s="111" t="s">
        <v>471</v>
      </c>
      <c r="C45" s="106"/>
      <c r="D45" s="106"/>
      <c r="F45" s="124" t="s">
        <v>391</v>
      </c>
      <c r="G45" s="124" t="s">
        <v>392</v>
      </c>
      <c r="H45" s="118" t="s">
        <v>442</v>
      </c>
      <c r="I45" s="118" t="s">
        <v>442</v>
      </c>
      <c r="K45" s="123" t="s">
        <v>454</v>
      </c>
      <c r="L45" s="123" t="s">
        <v>453</v>
      </c>
      <c r="M45" s="118" t="s">
        <v>480</v>
      </c>
      <c r="O45" s="7" t="s">
        <v>140</v>
      </c>
      <c r="P45" s="7" t="s">
        <v>141</v>
      </c>
      <c r="Q45" s="4"/>
      <c r="R45" s="4" t="s">
        <v>110</v>
      </c>
      <c r="T45" s="131" t="s">
        <v>424</v>
      </c>
      <c r="U45" s="131" t="s">
        <v>374</v>
      </c>
      <c r="V45" s="4" t="s">
        <v>407</v>
      </c>
      <c r="W45" s="4" t="s">
        <v>378</v>
      </c>
      <c r="Y45" s="111" t="s">
        <v>206</v>
      </c>
      <c r="Z45" s="111" t="s">
        <v>205</v>
      </c>
      <c r="AA45" s="106" t="s">
        <v>407</v>
      </c>
      <c r="AB45" s="106" t="s">
        <v>378</v>
      </c>
      <c r="AD45" s="112" t="s">
        <v>461</v>
      </c>
      <c r="AE45" s="112" t="s">
        <v>483</v>
      </c>
      <c r="AF45" s="106" t="s">
        <v>480</v>
      </c>
      <c r="AG45" s="106" t="s">
        <v>378</v>
      </c>
    </row>
    <row r="46" spans="1:33" ht="12.75">
      <c r="A46" s="111" t="s">
        <v>80</v>
      </c>
      <c r="B46" s="111" t="s">
        <v>81</v>
      </c>
      <c r="C46" s="105"/>
      <c r="D46" s="105"/>
      <c r="F46" s="111" t="s">
        <v>391</v>
      </c>
      <c r="G46" s="111" t="s">
        <v>464</v>
      </c>
      <c r="H46" s="106" t="s">
        <v>492</v>
      </c>
      <c r="I46" s="106" t="s">
        <v>487</v>
      </c>
      <c r="K46" s="112" t="s">
        <v>410</v>
      </c>
      <c r="L46" s="112" t="s">
        <v>409</v>
      </c>
      <c r="M46" s="106" t="s">
        <v>407</v>
      </c>
      <c r="O46" s="2" t="s">
        <v>162</v>
      </c>
      <c r="P46" s="2" t="s">
        <v>491</v>
      </c>
      <c r="Q46" s="4" t="s">
        <v>79</v>
      </c>
      <c r="R46" s="4" t="s">
        <v>378</v>
      </c>
      <c r="T46" s="135" t="s">
        <v>212</v>
      </c>
      <c r="U46" s="135" t="s">
        <v>213</v>
      </c>
      <c r="V46" s="12" t="s">
        <v>209</v>
      </c>
      <c r="W46" s="12" t="s">
        <v>378</v>
      </c>
      <c r="Y46" s="112" t="s">
        <v>436</v>
      </c>
      <c r="Z46" s="112" t="s">
        <v>435</v>
      </c>
      <c r="AA46" s="106" t="s">
        <v>407</v>
      </c>
      <c r="AB46" s="106" t="s">
        <v>378</v>
      </c>
      <c r="AD46" s="114" t="s">
        <v>396</v>
      </c>
      <c r="AE46" s="114" t="s">
        <v>179</v>
      </c>
      <c r="AF46" s="105" t="s">
        <v>480</v>
      </c>
      <c r="AG46" s="105" t="s">
        <v>378</v>
      </c>
    </row>
    <row r="47" spans="1:33" ht="12.75">
      <c r="A47" s="112" t="s">
        <v>429</v>
      </c>
      <c r="B47" s="112" t="s">
        <v>411</v>
      </c>
      <c r="C47" s="106"/>
      <c r="D47" s="106"/>
      <c r="F47" s="124" t="s">
        <v>384</v>
      </c>
      <c r="G47" s="124" t="s">
        <v>356</v>
      </c>
      <c r="H47" s="118" t="s">
        <v>100</v>
      </c>
      <c r="I47" s="118" t="s">
        <v>100</v>
      </c>
      <c r="K47" s="124" t="s">
        <v>452</v>
      </c>
      <c r="L47" s="124" t="s">
        <v>451</v>
      </c>
      <c r="M47" s="118" t="s">
        <v>480</v>
      </c>
      <c r="O47" s="2" t="s">
        <v>71</v>
      </c>
      <c r="P47" s="2" t="s">
        <v>70</v>
      </c>
      <c r="Q47" s="4" t="s">
        <v>402</v>
      </c>
      <c r="R47" s="4" t="s">
        <v>378</v>
      </c>
      <c r="T47" s="135" t="s">
        <v>328</v>
      </c>
      <c r="U47" s="135" t="s">
        <v>214</v>
      </c>
      <c r="V47" s="12" t="s">
        <v>308</v>
      </c>
      <c r="W47" s="12" t="s">
        <v>378</v>
      </c>
      <c r="Y47" s="114" t="s">
        <v>350</v>
      </c>
      <c r="Z47" s="114" t="s">
        <v>351</v>
      </c>
      <c r="AA47" s="105" t="s">
        <v>352</v>
      </c>
      <c r="AB47" s="105" t="s">
        <v>378</v>
      </c>
      <c r="AD47" s="108" t="s">
        <v>374</v>
      </c>
      <c r="AE47" s="108" t="s">
        <v>488</v>
      </c>
      <c r="AF47" s="106" t="s">
        <v>492</v>
      </c>
      <c r="AG47" s="106" t="s">
        <v>487</v>
      </c>
    </row>
    <row r="48" spans="1:33" ht="12.75">
      <c r="A48" s="112" t="s">
        <v>503</v>
      </c>
      <c r="B48" s="112" t="s">
        <v>502</v>
      </c>
      <c r="C48" s="105"/>
      <c r="D48" s="105"/>
      <c r="F48" s="123" t="s">
        <v>420</v>
      </c>
      <c r="G48" s="123" t="s">
        <v>443</v>
      </c>
      <c r="H48" s="118" t="s">
        <v>86</v>
      </c>
      <c r="I48" s="118" t="s">
        <v>86</v>
      </c>
      <c r="O48" s="7" t="s">
        <v>163</v>
      </c>
      <c r="P48" s="7" t="s">
        <v>164</v>
      </c>
      <c r="Q48" s="12" t="s">
        <v>381</v>
      </c>
      <c r="R48" s="12" t="s">
        <v>378</v>
      </c>
      <c r="T48" s="2" t="s">
        <v>219</v>
      </c>
      <c r="U48" s="2" t="s">
        <v>433</v>
      </c>
      <c r="V48" s="4" t="s">
        <v>218</v>
      </c>
      <c r="W48" s="4" t="s">
        <v>378</v>
      </c>
      <c r="Y48" s="114" t="s">
        <v>417</v>
      </c>
      <c r="Z48" s="114" t="s">
        <v>158</v>
      </c>
      <c r="AA48" s="105" t="s">
        <v>442</v>
      </c>
      <c r="AB48" s="105" t="s">
        <v>378</v>
      </c>
      <c r="AD48" s="112" t="s">
        <v>436</v>
      </c>
      <c r="AE48" s="112" t="s">
        <v>353</v>
      </c>
      <c r="AF48" s="106" t="s">
        <v>352</v>
      </c>
      <c r="AG48" s="106" t="s">
        <v>378</v>
      </c>
    </row>
    <row r="49" spans="1:33" ht="12.75">
      <c r="A49" s="114" t="s">
        <v>429</v>
      </c>
      <c r="B49" s="112" t="s">
        <v>481</v>
      </c>
      <c r="C49" s="106"/>
      <c r="D49" s="105"/>
      <c r="F49" s="108" t="s">
        <v>427</v>
      </c>
      <c r="G49" s="108" t="s">
        <v>447</v>
      </c>
      <c r="H49" s="106" t="s">
        <v>85</v>
      </c>
      <c r="I49" s="106" t="s">
        <v>375</v>
      </c>
      <c r="O49" s="6" t="s">
        <v>231</v>
      </c>
      <c r="P49" s="6" t="s">
        <v>232</v>
      </c>
      <c r="Q49" s="4" t="s">
        <v>241</v>
      </c>
      <c r="R49" s="4" t="s">
        <v>240</v>
      </c>
      <c r="T49" s="6" t="s">
        <v>379</v>
      </c>
      <c r="U49" s="6" t="s">
        <v>434</v>
      </c>
      <c r="V49" s="4" t="s">
        <v>381</v>
      </c>
      <c r="W49" s="4" t="s">
        <v>378</v>
      </c>
      <c r="Y49" s="108" t="s">
        <v>233</v>
      </c>
      <c r="Z49" s="108" t="s">
        <v>122</v>
      </c>
      <c r="AA49" s="106" t="s">
        <v>241</v>
      </c>
      <c r="AB49" s="106" t="s">
        <v>240</v>
      </c>
      <c r="AD49" s="108" t="s">
        <v>490</v>
      </c>
      <c r="AE49" s="108" t="s">
        <v>489</v>
      </c>
      <c r="AF49" s="106" t="s">
        <v>492</v>
      </c>
      <c r="AG49" s="106" t="s">
        <v>487</v>
      </c>
    </row>
    <row r="50" spans="1:33" ht="12.75">
      <c r="A50" s="112" t="s">
        <v>452</v>
      </c>
      <c r="B50" s="112" t="s">
        <v>451</v>
      </c>
      <c r="C50" s="105"/>
      <c r="D50" s="105"/>
      <c r="F50" s="122" t="s">
        <v>382</v>
      </c>
      <c r="G50" s="122" t="s">
        <v>383</v>
      </c>
      <c r="H50" s="118" t="s">
        <v>85</v>
      </c>
      <c r="I50" s="118" t="s">
        <v>375</v>
      </c>
      <c r="O50" s="131" t="s">
        <v>205</v>
      </c>
      <c r="P50" s="131" t="s">
        <v>206</v>
      </c>
      <c r="Q50" s="4" t="s">
        <v>407</v>
      </c>
      <c r="R50" s="4" t="s">
        <v>378</v>
      </c>
      <c r="T50" s="133" t="s">
        <v>499</v>
      </c>
      <c r="U50" s="132" t="s">
        <v>498</v>
      </c>
      <c r="V50" s="4" t="s">
        <v>381</v>
      </c>
      <c r="W50" s="4" t="s">
        <v>378</v>
      </c>
      <c r="Y50" s="104" t="s">
        <v>156</v>
      </c>
      <c r="Z50" s="104" t="s">
        <v>176</v>
      </c>
      <c r="AA50" s="105" t="s">
        <v>118</v>
      </c>
      <c r="AB50" s="105" t="s">
        <v>90</v>
      </c>
      <c r="AD50" s="111" t="s">
        <v>389</v>
      </c>
      <c r="AE50" s="111" t="s">
        <v>412</v>
      </c>
      <c r="AF50" s="106" t="s">
        <v>407</v>
      </c>
      <c r="AG50" s="106" t="s">
        <v>378</v>
      </c>
    </row>
    <row r="51" spans="1:33" ht="12.75">
      <c r="A51" s="114" t="s">
        <v>461</v>
      </c>
      <c r="B51" s="114" t="s">
        <v>483</v>
      </c>
      <c r="C51" s="106"/>
      <c r="D51" s="106"/>
      <c r="F51" s="124" t="s">
        <v>433</v>
      </c>
      <c r="G51" s="129" t="s">
        <v>380</v>
      </c>
      <c r="H51" s="118" t="s">
        <v>381</v>
      </c>
      <c r="I51" s="118" t="s">
        <v>381</v>
      </c>
      <c r="O51" s="131" t="s">
        <v>435</v>
      </c>
      <c r="P51" s="131" t="s">
        <v>436</v>
      </c>
      <c r="Q51" s="4" t="s">
        <v>407</v>
      </c>
      <c r="R51" s="4" t="s">
        <v>378</v>
      </c>
      <c r="T51" s="135" t="s">
        <v>104</v>
      </c>
      <c r="U51" s="131" t="s">
        <v>430</v>
      </c>
      <c r="V51" s="4" t="s">
        <v>137</v>
      </c>
      <c r="W51" s="4" t="s">
        <v>378</v>
      </c>
      <c r="Y51" s="112" t="s">
        <v>354</v>
      </c>
      <c r="Z51" s="104" t="s">
        <v>355</v>
      </c>
      <c r="AA51" s="106" t="s">
        <v>402</v>
      </c>
      <c r="AB51" s="106" t="s">
        <v>378</v>
      </c>
      <c r="AD51" s="111" t="s">
        <v>40</v>
      </c>
      <c r="AE51" s="108" t="s">
        <v>34</v>
      </c>
      <c r="AF51" s="106" t="s">
        <v>407</v>
      </c>
      <c r="AG51" s="106" t="s">
        <v>378</v>
      </c>
    </row>
    <row r="52" spans="1:33" ht="12.75">
      <c r="A52" s="112" t="s">
        <v>436</v>
      </c>
      <c r="B52" s="112" t="s">
        <v>353</v>
      </c>
      <c r="C52" s="106"/>
      <c r="D52" s="106"/>
      <c r="F52" s="112" t="s">
        <v>70</v>
      </c>
      <c r="G52" s="104" t="s">
        <v>71</v>
      </c>
      <c r="H52" s="106" t="s">
        <v>402</v>
      </c>
      <c r="I52" s="106" t="s">
        <v>402</v>
      </c>
      <c r="O52" s="14" t="s">
        <v>121</v>
      </c>
      <c r="P52" s="14" t="s">
        <v>232</v>
      </c>
      <c r="Q52" s="12" t="s">
        <v>241</v>
      </c>
      <c r="R52" s="12" t="s">
        <v>240</v>
      </c>
      <c r="T52" s="2" t="s">
        <v>453</v>
      </c>
      <c r="U52" s="2" t="s">
        <v>454</v>
      </c>
      <c r="V52" s="4" t="s">
        <v>480</v>
      </c>
      <c r="W52" s="4" t="s">
        <v>378</v>
      </c>
      <c r="Y52" s="115" t="s">
        <v>391</v>
      </c>
      <c r="Z52" s="115" t="s">
        <v>345</v>
      </c>
      <c r="AA52" s="105" t="s">
        <v>407</v>
      </c>
      <c r="AB52" s="105" t="s">
        <v>378</v>
      </c>
      <c r="AD52" s="114" t="s">
        <v>374</v>
      </c>
      <c r="AE52" s="114" t="s">
        <v>211</v>
      </c>
      <c r="AF52" s="105" t="s">
        <v>209</v>
      </c>
      <c r="AG52" s="105" t="s">
        <v>378</v>
      </c>
    </row>
    <row r="53" spans="1:33" ht="12.75">
      <c r="A53" s="114" t="s">
        <v>45</v>
      </c>
      <c r="B53" s="114" t="s">
        <v>46</v>
      </c>
      <c r="C53" s="106"/>
      <c r="D53" s="106"/>
      <c r="F53" s="111" t="s">
        <v>458</v>
      </c>
      <c r="G53" s="111" t="s">
        <v>457</v>
      </c>
      <c r="H53" s="106" t="s">
        <v>480</v>
      </c>
      <c r="I53" s="106" t="s">
        <v>480</v>
      </c>
      <c r="O53" s="3" t="s">
        <v>158</v>
      </c>
      <c r="P53" s="131" t="s">
        <v>214</v>
      </c>
      <c r="Q53" s="4" t="s">
        <v>442</v>
      </c>
      <c r="R53" s="4" t="s">
        <v>378</v>
      </c>
      <c r="T53" s="131" t="s">
        <v>409</v>
      </c>
      <c r="U53" s="131" t="s">
        <v>410</v>
      </c>
      <c r="V53" s="4" t="s">
        <v>407</v>
      </c>
      <c r="W53" s="4" t="s">
        <v>378</v>
      </c>
      <c r="Y53" s="115" t="s">
        <v>347</v>
      </c>
      <c r="Z53" s="115" t="s">
        <v>346</v>
      </c>
      <c r="AA53" s="105" t="s">
        <v>407</v>
      </c>
      <c r="AB53" s="105" t="s">
        <v>378</v>
      </c>
      <c r="AD53" s="112" t="s">
        <v>505</v>
      </c>
      <c r="AE53" s="114" t="s">
        <v>504</v>
      </c>
      <c r="AF53" s="106" t="s">
        <v>381</v>
      </c>
      <c r="AG53" s="106" t="s">
        <v>378</v>
      </c>
    </row>
    <row r="54" spans="1:33" ht="12.75">
      <c r="A54" s="108" t="s">
        <v>490</v>
      </c>
      <c r="B54" s="108" t="s">
        <v>489</v>
      </c>
      <c r="C54" s="105"/>
      <c r="D54" s="105"/>
      <c r="F54" s="108" t="s">
        <v>88</v>
      </c>
      <c r="G54" s="108" t="s">
        <v>89</v>
      </c>
      <c r="H54" s="106" t="s">
        <v>90</v>
      </c>
      <c r="I54" s="106" t="s">
        <v>90</v>
      </c>
      <c r="O54" s="14" t="s">
        <v>122</v>
      </c>
      <c r="P54" s="14" t="s">
        <v>233</v>
      </c>
      <c r="Q54" s="4" t="s">
        <v>241</v>
      </c>
      <c r="R54" s="4" t="s">
        <v>240</v>
      </c>
      <c r="T54" s="135" t="s">
        <v>380</v>
      </c>
      <c r="U54" s="131" t="s">
        <v>433</v>
      </c>
      <c r="V54" s="4" t="s">
        <v>381</v>
      </c>
      <c r="W54" s="4" t="s">
        <v>378</v>
      </c>
      <c r="Y54" s="111" t="s">
        <v>143</v>
      </c>
      <c r="Z54" s="104" t="s">
        <v>142</v>
      </c>
      <c r="AA54" s="106" t="s">
        <v>241</v>
      </c>
      <c r="AB54" s="106" t="s">
        <v>240</v>
      </c>
      <c r="AD54" s="107" t="s">
        <v>397</v>
      </c>
      <c r="AE54" s="107" t="s">
        <v>169</v>
      </c>
      <c r="AF54" s="105" t="s">
        <v>170</v>
      </c>
      <c r="AG54" s="105" t="s">
        <v>378</v>
      </c>
    </row>
    <row r="55" spans="1:33" ht="12.75">
      <c r="A55" s="112" t="s">
        <v>410</v>
      </c>
      <c r="B55" s="112" t="s">
        <v>489</v>
      </c>
      <c r="C55" s="106"/>
      <c r="D55" s="106"/>
      <c r="F55" s="124" t="s">
        <v>393</v>
      </c>
      <c r="G55" s="124" t="s">
        <v>394</v>
      </c>
      <c r="H55" s="118" t="s">
        <v>442</v>
      </c>
      <c r="I55" s="118" t="s">
        <v>442</v>
      </c>
      <c r="O55" s="14" t="s">
        <v>142</v>
      </c>
      <c r="P55" s="2" t="s">
        <v>143</v>
      </c>
      <c r="Q55" s="4" t="s">
        <v>241</v>
      </c>
      <c r="R55" s="4" t="s">
        <v>240</v>
      </c>
      <c r="T55" s="135" t="s">
        <v>307</v>
      </c>
      <c r="U55" s="135" t="s">
        <v>503</v>
      </c>
      <c r="V55" s="12" t="s">
        <v>381</v>
      </c>
      <c r="W55" s="12" t="s">
        <v>378</v>
      </c>
      <c r="Y55" s="104" t="s">
        <v>64</v>
      </c>
      <c r="Z55" s="104" t="s">
        <v>426</v>
      </c>
      <c r="AA55" s="105" t="s">
        <v>407</v>
      </c>
      <c r="AB55" s="105" t="s">
        <v>378</v>
      </c>
      <c r="AD55" s="111" t="s">
        <v>456</v>
      </c>
      <c r="AE55" s="111" t="s">
        <v>455</v>
      </c>
      <c r="AF55" s="106" t="s">
        <v>480</v>
      </c>
      <c r="AG55" s="106" t="s">
        <v>378</v>
      </c>
    </row>
    <row r="56" spans="1:33" ht="12.75">
      <c r="A56" s="111" t="s">
        <v>55</v>
      </c>
      <c r="B56" s="111" t="s">
        <v>56</v>
      </c>
      <c r="C56" s="105"/>
      <c r="D56" s="106"/>
      <c r="F56" s="112" t="s">
        <v>440</v>
      </c>
      <c r="G56" s="112" t="s">
        <v>395</v>
      </c>
      <c r="H56" s="106" t="s">
        <v>407</v>
      </c>
      <c r="I56" s="106" t="s">
        <v>407</v>
      </c>
      <c r="O56" s="14" t="s">
        <v>123</v>
      </c>
      <c r="P56" s="7" t="s">
        <v>298</v>
      </c>
      <c r="Q56" s="4" t="s">
        <v>118</v>
      </c>
      <c r="R56" s="4" t="s">
        <v>90</v>
      </c>
      <c r="T56" s="131" t="s">
        <v>395</v>
      </c>
      <c r="U56" s="131" t="s">
        <v>440</v>
      </c>
      <c r="V56" s="4" t="s">
        <v>407</v>
      </c>
      <c r="W56" s="4" t="s">
        <v>378</v>
      </c>
      <c r="Y56" s="111" t="s">
        <v>37</v>
      </c>
      <c r="Z56" s="111" t="s">
        <v>471</v>
      </c>
      <c r="AA56" s="106" t="s">
        <v>463</v>
      </c>
      <c r="AB56" s="106" t="s">
        <v>378</v>
      </c>
      <c r="AD56" s="112" t="s">
        <v>439</v>
      </c>
      <c r="AE56" s="112" t="s">
        <v>438</v>
      </c>
      <c r="AF56" s="106" t="s">
        <v>407</v>
      </c>
      <c r="AG56" s="106" t="s">
        <v>378</v>
      </c>
    </row>
    <row r="57" spans="1:33" ht="12.75">
      <c r="A57" s="111" t="s">
        <v>55</v>
      </c>
      <c r="B57" s="111" t="s">
        <v>56</v>
      </c>
      <c r="C57" s="105"/>
      <c r="D57" s="105"/>
      <c r="F57" s="123" t="s">
        <v>511</v>
      </c>
      <c r="G57" s="123" t="s">
        <v>400</v>
      </c>
      <c r="H57" s="118" t="s">
        <v>86</v>
      </c>
      <c r="I57" s="118" t="s">
        <v>86</v>
      </c>
      <c r="O57" s="14" t="s">
        <v>144</v>
      </c>
      <c r="P57" s="7" t="s">
        <v>247</v>
      </c>
      <c r="Q57" s="4" t="s">
        <v>241</v>
      </c>
      <c r="R57" s="4" t="s">
        <v>240</v>
      </c>
      <c r="T57" s="7"/>
      <c r="U57" s="7"/>
      <c r="V57" s="12"/>
      <c r="W57" s="12"/>
      <c r="Y57" s="111" t="s">
        <v>234</v>
      </c>
      <c r="Z57" s="104" t="s">
        <v>177</v>
      </c>
      <c r="AA57" s="106" t="s">
        <v>241</v>
      </c>
      <c r="AB57" s="106" t="s">
        <v>240</v>
      </c>
      <c r="AD57" s="107" t="s">
        <v>298</v>
      </c>
      <c r="AE57" s="107" t="s">
        <v>178</v>
      </c>
      <c r="AF57" s="105" t="s">
        <v>209</v>
      </c>
      <c r="AG57" s="105" t="s">
        <v>378</v>
      </c>
    </row>
    <row r="58" spans="1:33" ht="12.75">
      <c r="A58" s="114" t="s">
        <v>436</v>
      </c>
      <c r="B58" s="104" t="s">
        <v>34</v>
      </c>
      <c r="C58" s="105"/>
      <c r="D58" s="105"/>
      <c r="F58" s="124" t="s">
        <v>436</v>
      </c>
      <c r="G58" s="124" t="s">
        <v>435</v>
      </c>
      <c r="H58" s="118" t="s">
        <v>407</v>
      </c>
      <c r="I58" s="118" t="s">
        <v>407</v>
      </c>
      <c r="O58" s="6" t="s">
        <v>124</v>
      </c>
      <c r="P58" s="6" t="s">
        <v>125</v>
      </c>
      <c r="Q58" s="4" t="s">
        <v>241</v>
      </c>
      <c r="R58" s="4" t="s">
        <v>240</v>
      </c>
      <c r="T58" s="14"/>
      <c r="U58" s="7"/>
      <c r="V58" s="12"/>
      <c r="W58" s="12"/>
      <c r="Y58" s="108" t="s">
        <v>234</v>
      </c>
      <c r="Z58" s="108" t="s">
        <v>126</v>
      </c>
      <c r="AA58" s="106" t="s">
        <v>241</v>
      </c>
      <c r="AB58" s="106" t="s">
        <v>240</v>
      </c>
      <c r="AD58" s="112" t="s">
        <v>408</v>
      </c>
      <c r="AE58" s="112" t="s">
        <v>423</v>
      </c>
      <c r="AF58" s="106" t="s">
        <v>407</v>
      </c>
      <c r="AG58" s="106" t="s">
        <v>378</v>
      </c>
    </row>
    <row r="59" spans="1:33" ht="12.75">
      <c r="A59" s="111" t="s">
        <v>374</v>
      </c>
      <c r="B59" s="116" t="s">
        <v>211</v>
      </c>
      <c r="C59" s="106"/>
      <c r="D59" s="106"/>
      <c r="F59" s="124" t="s">
        <v>501</v>
      </c>
      <c r="G59" s="124" t="s">
        <v>500</v>
      </c>
      <c r="H59" s="118" t="s">
        <v>442</v>
      </c>
      <c r="I59" s="118" t="s">
        <v>442</v>
      </c>
      <c r="O59" s="6" t="s">
        <v>126</v>
      </c>
      <c r="P59" s="6" t="s">
        <v>234</v>
      </c>
      <c r="Q59" s="4" t="s">
        <v>241</v>
      </c>
      <c r="R59" s="4" t="s">
        <v>240</v>
      </c>
      <c r="T59" s="7"/>
      <c r="U59" s="7"/>
      <c r="V59" s="12"/>
      <c r="W59" s="12"/>
      <c r="Y59" s="108" t="s">
        <v>235</v>
      </c>
      <c r="Z59" s="108" t="s">
        <v>127</v>
      </c>
      <c r="AA59" s="106" t="s">
        <v>241</v>
      </c>
      <c r="AB59" s="113" t="s">
        <v>240</v>
      </c>
      <c r="AD59" s="111" t="s">
        <v>62</v>
      </c>
      <c r="AE59" s="111" t="s">
        <v>174</v>
      </c>
      <c r="AF59" s="106" t="s">
        <v>377</v>
      </c>
      <c r="AG59" s="105" t="s">
        <v>378</v>
      </c>
    </row>
    <row r="60" spans="1:33" ht="12.75">
      <c r="A60" s="104" t="s">
        <v>456</v>
      </c>
      <c r="B60" s="104" t="s">
        <v>455</v>
      </c>
      <c r="C60" s="106"/>
      <c r="D60" s="105"/>
      <c r="F60" s="126" t="s">
        <v>460</v>
      </c>
      <c r="G60" s="126" t="s">
        <v>459</v>
      </c>
      <c r="H60" s="113" t="s">
        <v>480</v>
      </c>
      <c r="I60" s="113" t="s">
        <v>480</v>
      </c>
      <c r="O60" s="6" t="s">
        <v>127</v>
      </c>
      <c r="P60" s="6" t="s">
        <v>235</v>
      </c>
      <c r="Q60" s="4" t="s">
        <v>241</v>
      </c>
      <c r="R60" s="8" t="s">
        <v>240</v>
      </c>
      <c r="T60" s="14"/>
      <c r="U60" s="14"/>
      <c r="V60" s="12"/>
      <c r="W60" s="12"/>
      <c r="Y60" s="107" t="s">
        <v>146</v>
      </c>
      <c r="Z60" s="107" t="s">
        <v>145</v>
      </c>
      <c r="AA60" s="106" t="s">
        <v>241</v>
      </c>
      <c r="AB60" s="113" t="s">
        <v>240</v>
      </c>
      <c r="AD60" s="112" t="s">
        <v>374</v>
      </c>
      <c r="AE60" s="112" t="s">
        <v>424</v>
      </c>
      <c r="AF60" s="106" t="s">
        <v>407</v>
      </c>
      <c r="AG60" s="106" t="s">
        <v>378</v>
      </c>
    </row>
    <row r="61" spans="1:33" ht="12.75">
      <c r="A61" s="104" t="s">
        <v>439</v>
      </c>
      <c r="B61" s="104" t="s">
        <v>61</v>
      </c>
      <c r="C61" s="106"/>
      <c r="D61" s="105"/>
      <c r="F61" s="123" t="s">
        <v>454</v>
      </c>
      <c r="G61" s="123" t="s">
        <v>453</v>
      </c>
      <c r="H61" s="118" t="s">
        <v>480</v>
      </c>
      <c r="I61" s="118" t="s">
        <v>480</v>
      </c>
      <c r="O61" s="7" t="s">
        <v>145</v>
      </c>
      <c r="P61" s="7" t="s">
        <v>146</v>
      </c>
      <c r="Q61" s="4" t="s">
        <v>241</v>
      </c>
      <c r="R61" s="8" t="s">
        <v>240</v>
      </c>
      <c r="T61" s="6"/>
      <c r="U61" s="6"/>
      <c r="V61" s="8"/>
      <c r="W61" s="8"/>
      <c r="Y61" s="111" t="s">
        <v>80</v>
      </c>
      <c r="Z61" s="111" t="s">
        <v>81</v>
      </c>
      <c r="AA61" s="106" t="s">
        <v>79</v>
      </c>
      <c r="AB61" s="106" t="s">
        <v>378</v>
      </c>
      <c r="AD61" s="104" t="s">
        <v>429</v>
      </c>
      <c r="AE61" s="104" t="s">
        <v>171</v>
      </c>
      <c r="AF61" s="105" t="s">
        <v>170</v>
      </c>
      <c r="AG61" s="105" t="s">
        <v>378</v>
      </c>
    </row>
    <row r="62" spans="1:33" ht="12.75">
      <c r="A62" s="104" t="s">
        <v>458</v>
      </c>
      <c r="B62" s="104" t="s">
        <v>61</v>
      </c>
      <c r="C62" s="105"/>
      <c r="D62" s="105"/>
      <c r="F62" s="112" t="s">
        <v>410</v>
      </c>
      <c r="G62" s="112" t="s">
        <v>409</v>
      </c>
      <c r="H62" s="106" t="s">
        <v>407</v>
      </c>
      <c r="I62" s="106" t="s">
        <v>407</v>
      </c>
      <c r="O62" s="6" t="s">
        <v>413</v>
      </c>
      <c r="P62" s="6" t="s">
        <v>363</v>
      </c>
      <c r="Q62" s="4" t="s">
        <v>85</v>
      </c>
      <c r="R62" s="4" t="s">
        <v>375</v>
      </c>
      <c r="T62" s="2"/>
      <c r="U62" s="2"/>
      <c r="V62" s="4"/>
      <c r="W62" s="4"/>
      <c r="Y62" s="111" t="s">
        <v>405</v>
      </c>
      <c r="Z62" s="111" t="s">
        <v>367</v>
      </c>
      <c r="AA62" s="106" t="s">
        <v>86</v>
      </c>
      <c r="AB62" s="106" t="s">
        <v>444</v>
      </c>
      <c r="AD62" s="115" t="s">
        <v>192</v>
      </c>
      <c r="AE62" s="115" t="s">
        <v>193</v>
      </c>
      <c r="AF62" s="106" t="s">
        <v>79</v>
      </c>
      <c r="AG62" s="106" t="s">
        <v>378</v>
      </c>
    </row>
    <row r="63" spans="1:33" ht="12.75">
      <c r="A63" s="112" t="s">
        <v>439</v>
      </c>
      <c r="B63" s="112" t="s">
        <v>438</v>
      </c>
      <c r="C63" s="106"/>
      <c r="D63" s="106"/>
      <c r="F63" s="124" t="s">
        <v>452</v>
      </c>
      <c r="G63" s="124" t="s">
        <v>451</v>
      </c>
      <c r="H63" s="118" t="s">
        <v>480</v>
      </c>
      <c r="I63" s="118" t="s">
        <v>480</v>
      </c>
      <c r="O63" s="6" t="s">
        <v>413</v>
      </c>
      <c r="P63" s="14" t="s">
        <v>111</v>
      </c>
      <c r="Q63" s="4" t="s">
        <v>85</v>
      </c>
      <c r="R63" s="4" t="s">
        <v>375</v>
      </c>
      <c r="T63" s="7"/>
      <c r="U63" s="7"/>
      <c r="V63" s="12"/>
      <c r="W63" s="12"/>
      <c r="Y63" s="111" t="s">
        <v>494</v>
      </c>
      <c r="Z63" s="111" t="s">
        <v>493</v>
      </c>
      <c r="AA63" s="106" t="s">
        <v>86</v>
      </c>
      <c r="AB63" s="106" t="s">
        <v>444</v>
      </c>
      <c r="AD63" s="111" t="s">
        <v>213</v>
      </c>
      <c r="AE63" s="111" t="s">
        <v>212</v>
      </c>
      <c r="AF63" s="106" t="s">
        <v>209</v>
      </c>
      <c r="AG63" s="106" t="s">
        <v>378</v>
      </c>
    </row>
    <row r="64" spans="1:33" ht="12.75">
      <c r="A64" s="111" t="s">
        <v>408</v>
      </c>
      <c r="B64" s="111" t="s">
        <v>325</v>
      </c>
      <c r="C64" s="105"/>
      <c r="D64" s="105"/>
      <c r="O64" s="2" t="s">
        <v>367</v>
      </c>
      <c r="P64" s="2" t="s">
        <v>405</v>
      </c>
      <c r="Q64" s="4" t="s">
        <v>86</v>
      </c>
      <c r="R64" s="4" t="s">
        <v>444</v>
      </c>
      <c r="T64" s="2"/>
      <c r="U64" s="2"/>
      <c r="V64" s="4"/>
      <c r="W64" s="4"/>
      <c r="Y64" s="112" t="s">
        <v>429</v>
      </c>
      <c r="Z64" s="112" t="s">
        <v>411</v>
      </c>
      <c r="AA64" s="106" t="s">
        <v>407</v>
      </c>
      <c r="AB64" s="106" t="s">
        <v>378</v>
      </c>
      <c r="AD64" s="114" t="s">
        <v>214</v>
      </c>
      <c r="AE64" s="114" t="s">
        <v>328</v>
      </c>
      <c r="AF64" s="105" t="s">
        <v>308</v>
      </c>
      <c r="AG64" s="105" t="s">
        <v>378</v>
      </c>
    </row>
    <row r="65" spans="1:33" ht="12.75">
      <c r="A65" s="104" t="s">
        <v>374</v>
      </c>
      <c r="B65" s="104" t="s">
        <v>424</v>
      </c>
      <c r="C65" s="105"/>
      <c r="D65" s="105"/>
      <c r="O65" s="2" t="s">
        <v>493</v>
      </c>
      <c r="P65" s="2" t="s">
        <v>494</v>
      </c>
      <c r="Q65" s="4" t="s">
        <v>86</v>
      </c>
      <c r="R65" s="4" t="s">
        <v>444</v>
      </c>
      <c r="T65" s="6"/>
      <c r="U65" s="6"/>
      <c r="V65" s="4"/>
      <c r="W65" s="4"/>
      <c r="Y65" s="112" t="s">
        <v>503</v>
      </c>
      <c r="Z65" s="112" t="s">
        <v>502</v>
      </c>
      <c r="AA65" s="106" t="s">
        <v>442</v>
      </c>
      <c r="AB65" s="106" t="s">
        <v>378</v>
      </c>
      <c r="AD65" s="104" t="s">
        <v>374</v>
      </c>
      <c r="AE65" s="104" t="s">
        <v>38</v>
      </c>
      <c r="AF65" s="106" t="s">
        <v>39</v>
      </c>
      <c r="AG65" s="105" t="s">
        <v>378</v>
      </c>
    </row>
    <row r="66" spans="1:33" ht="12.75">
      <c r="A66" s="111" t="s">
        <v>62</v>
      </c>
      <c r="B66" s="116" t="s">
        <v>63</v>
      </c>
      <c r="C66" s="106"/>
      <c r="D66" s="106"/>
      <c r="O66" s="2" t="s">
        <v>493</v>
      </c>
      <c r="P66" s="2" t="s">
        <v>111</v>
      </c>
      <c r="Q66" s="4" t="s">
        <v>86</v>
      </c>
      <c r="R66" s="4" t="s">
        <v>444</v>
      </c>
      <c r="T66" s="14"/>
      <c r="U66" s="14"/>
      <c r="V66" s="12"/>
      <c r="W66" s="12"/>
      <c r="Y66" s="111" t="s">
        <v>235</v>
      </c>
      <c r="Z66" s="111" t="s">
        <v>299</v>
      </c>
      <c r="AA66" s="106" t="s">
        <v>241</v>
      </c>
      <c r="AB66" s="106" t="s">
        <v>240</v>
      </c>
      <c r="AD66" s="104" t="s">
        <v>47</v>
      </c>
      <c r="AE66" s="104" t="s">
        <v>514</v>
      </c>
      <c r="AF66" s="105" t="s">
        <v>381</v>
      </c>
      <c r="AG66" s="105" t="s">
        <v>378</v>
      </c>
    </row>
    <row r="67" spans="1:33" ht="12.75">
      <c r="A67" s="111" t="s">
        <v>213</v>
      </c>
      <c r="B67" s="116" t="s">
        <v>212</v>
      </c>
      <c r="C67" s="105"/>
      <c r="D67" s="106"/>
      <c r="O67" s="131" t="s">
        <v>411</v>
      </c>
      <c r="P67" s="131" t="s">
        <v>429</v>
      </c>
      <c r="Q67" s="4" t="s">
        <v>407</v>
      </c>
      <c r="R67" s="4" t="s">
        <v>378</v>
      </c>
      <c r="T67" s="14"/>
      <c r="U67" s="14"/>
      <c r="V67" s="12"/>
      <c r="W67" s="12"/>
      <c r="Y67" s="104" t="s">
        <v>429</v>
      </c>
      <c r="Z67" s="111" t="s">
        <v>481</v>
      </c>
      <c r="AA67" s="106" t="s">
        <v>480</v>
      </c>
      <c r="AB67" s="106" t="s">
        <v>378</v>
      </c>
      <c r="AD67" s="104" t="s">
        <v>397</v>
      </c>
      <c r="AE67" s="104" t="s">
        <v>194</v>
      </c>
      <c r="AF67" s="106" t="s">
        <v>463</v>
      </c>
      <c r="AG67" s="106" t="s">
        <v>378</v>
      </c>
    </row>
    <row r="68" spans="1:33" ht="12.75">
      <c r="A68" s="114" t="s">
        <v>214</v>
      </c>
      <c r="B68" s="114" t="s">
        <v>328</v>
      </c>
      <c r="C68" s="106"/>
      <c r="D68" s="106"/>
      <c r="E68" s="119"/>
      <c r="O68" s="131" t="s">
        <v>502</v>
      </c>
      <c r="P68" s="131" t="s">
        <v>503</v>
      </c>
      <c r="Q68" s="4" t="s">
        <v>442</v>
      </c>
      <c r="R68" s="4" t="s">
        <v>378</v>
      </c>
      <c r="T68" s="6"/>
      <c r="U68" s="6"/>
      <c r="V68" s="4"/>
      <c r="W68" s="4"/>
      <c r="Y68" s="112" t="s">
        <v>452</v>
      </c>
      <c r="Z68" s="112" t="s">
        <v>451</v>
      </c>
      <c r="AA68" s="106" t="s">
        <v>480</v>
      </c>
      <c r="AB68" s="106" t="s">
        <v>378</v>
      </c>
      <c r="AD68" s="112" t="s">
        <v>434</v>
      </c>
      <c r="AE68" s="114" t="s">
        <v>379</v>
      </c>
      <c r="AF68" s="106" t="s">
        <v>381</v>
      </c>
      <c r="AG68" s="106" t="s">
        <v>378</v>
      </c>
    </row>
    <row r="69" spans="1:33" ht="12.75">
      <c r="A69" s="104" t="s">
        <v>374</v>
      </c>
      <c r="B69" s="104" t="s">
        <v>38</v>
      </c>
      <c r="C69" s="106"/>
      <c r="D69" s="106"/>
      <c r="E69" s="5"/>
      <c r="O69" s="2" t="s">
        <v>299</v>
      </c>
      <c r="P69" s="2" t="s">
        <v>235</v>
      </c>
      <c r="Q69" s="4" t="s">
        <v>241</v>
      </c>
      <c r="R69" s="4" t="s">
        <v>240</v>
      </c>
      <c r="T69" s="6"/>
      <c r="U69" s="6"/>
      <c r="V69" s="4"/>
      <c r="W69" s="4"/>
      <c r="Y69" s="112" t="s">
        <v>461</v>
      </c>
      <c r="Z69" s="112" t="s">
        <v>483</v>
      </c>
      <c r="AA69" s="106" t="s">
        <v>480</v>
      </c>
      <c r="AB69" s="106" t="s">
        <v>378</v>
      </c>
      <c r="AD69" s="109" t="s">
        <v>498</v>
      </c>
      <c r="AE69" s="109" t="s">
        <v>499</v>
      </c>
      <c r="AF69" s="106" t="s">
        <v>381</v>
      </c>
      <c r="AG69" s="106" t="s">
        <v>378</v>
      </c>
    </row>
    <row r="70" spans="1:33" ht="12.75">
      <c r="A70" s="111" t="s">
        <v>374</v>
      </c>
      <c r="B70" s="111" t="s">
        <v>38</v>
      </c>
      <c r="C70" s="106"/>
      <c r="D70" s="105"/>
      <c r="E70" s="119"/>
      <c r="O70" s="131" t="s">
        <v>481</v>
      </c>
      <c r="P70" s="131" t="s">
        <v>482</v>
      </c>
      <c r="Q70" s="4" t="s">
        <v>480</v>
      </c>
      <c r="R70" s="4" t="s">
        <v>378</v>
      </c>
      <c r="T70" s="2"/>
      <c r="U70" s="2"/>
      <c r="V70" s="4"/>
      <c r="W70" s="4"/>
      <c r="Y70" s="114" t="s">
        <v>396</v>
      </c>
      <c r="Z70" s="114" t="s">
        <v>179</v>
      </c>
      <c r="AA70" s="105" t="s">
        <v>480</v>
      </c>
      <c r="AB70" s="105" t="s">
        <v>378</v>
      </c>
      <c r="AD70" s="114" t="s">
        <v>348</v>
      </c>
      <c r="AE70" s="114" t="s">
        <v>357</v>
      </c>
      <c r="AF70" s="105" t="s">
        <v>407</v>
      </c>
      <c r="AG70" s="105" t="s">
        <v>378</v>
      </c>
    </row>
    <row r="71" spans="1:33" ht="12.75">
      <c r="A71" s="104" t="s">
        <v>47</v>
      </c>
      <c r="B71" s="104" t="s">
        <v>514</v>
      </c>
      <c r="C71" s="105"/>
      <c r="D71" s="105"/>
      <c r="E71" s="5"/>
      <c r="O71" s="131" t="s">
        <v>451</v>
      </c>
      <c r="P71" s="131" t="s">
        <v>452</v>
      </c>
      <c r="Q71" s="4" t="s">
        <v>480</v>
      </c>
      <c r="R71" s="4" t="s">
        <v>378</v>
      </c>
      <c r="T71" s="7"/>
      <c r="U71" s="2"/>
      <c r="V71" s="4"/>
      <c r="W71" s="4"/>
      <c r="Y71" s="108" t="s">
        <v>374</v>
      </c>
      <c r="Z71" s="108" t="s">
        <v>488</v>
      </c>
      <c r="AA71" s="106" t="s">
        <v>492</v>
      </c>
      <c r="AB71" s="106" t="s">
        <v>487</v>
      </c>
      <c r="AD71" s="111" t="s">
        <v>454</v>
      </c>
      <c r="AE71" s="111" t="s">
        <v>453</v>
      </c>
      <c r="AF71" s="106" t="s">
        <v>480</v>
      </c>
      <c r="AG71" s="106" t="s">
        <v>378</v>
      </c>
    </row>
    <row r="72" spans="1:33" ht="12.75">
      <c r="A72" s="104" t="s">
        <v>397</v>
      </c>
      <c r="B72" s="104" t="s">
        <v>462</v>
      </c>
      <c r="C72" s="106"/>
      <c r="D72" s="105"/>
      <c r="E72" s="121"/>
      <c r="O72" s="6" t="s">
        <v>128</v>
      </c>
      <c r="P72" s="6" t="s">
        <v>129</v>
      </c>
      <c r="Q72" s="4" t="s">
        <v>118</v>
      </c>
      <c r="R72" s="4" t="s">
        <v>90</v>
      </c>
      <c r="T72" s="6"/>
      <c r="U72" s="6"/>
      <c r="V72" s="4"/>
      <c r="W72" s="4"/>
      <c r="Y72" s="112" t="s">
        <v>436</v>
      </c>
      <c r="Z72" s="112" t="s">
        <v>353</v>
      </c>
      <c r="AA72" s="106" t="s">
        <v>352</v>
      </c>
      <c r="AB72" s="106" t="s">
        <v>378</v>
      </c>
      <c r="AD72" s="111" t="s">
        <v>491</v>
      </c>
      <c r="AE72" s="111" t="s">
        <v>31</v>
      </c>
      <c r="AF72" s="106" t="s">
        <v>492</v>
      </c>
      <c r="AG72" s="106" t="s">
        <v>487</v>
      </c>
    </row>
    <row r="73" spans="1:33" ht="12.75">
      <c r="A73" s="111" t="s">
        <v>213</v>
      </c>
      <c r="B73" s="116" t="s">
        <v>67</v>
      </c>
      <c r="C73" s="106"/>
      <c r="D73" s="106"/>
      <c r="E73" s="5"/>
      <c r="O73" s="131" t="s">
        <v>483</v>
      </c>
      <c r="P73" s="131" t="s">
        <v>461</v>
      </c>
      <c r="Q73" s="4" t="s">
        <v>480</v>
      </c>
      <c r="R73" s="4" t="s">
        <v>378</v>
      </c>
      <c r="T73" s="2"/>
      <c r="U73" s="2"/>
      <c r="V73" s="1"/>
      <c r="W73" s="1"/>
      <c r="Y73" s="108" t="s">
        <v>237</v>
      </c>
      <c r="Z73" s="108" t="s">
        <v>236</v>
      </c>
      <c r="AA73" s="106" t="s">
        <v>241</v>
      </c>
      <c r="AB73" s="106" t="s">
        <v>240</v>
      </c>
      <c r="AD73" s="111" t="s">
        <v>486</v>
      </c>
      <c r="AE73" s="111" t="s">
        <v>485</v>
      </c>
      <c r="AF73" s="106" t="s">
        <v>492</v>
      </c>
      <c r="AG73" s="106" t="s">
        <v>487</v>
      </c>
    </row>
    <row r="74" spans="1:33" ht="12.75">
      <c r="A74" s="104" t="s">
        <v>59</v>
      </c>
      <c r="B74" s="104" t="s">
        <v>379</v>
      </c>
      <c r="C74" s="105"/>
      <c r="D74" s="105"/>
      <c r="E74" s="121"/>
      <c r="O74" s="6" t="s">
        <v>383</v>
      </c>
      <c r="P74" s="6" t="s">
        <v>382</v>
      </c>
      <c r="Q74" s="4" t="s">
        <v>85</v>
      </c>
      <c r="R74" s="4" t="s">
        <v>375</v>
      </c>
      <c r="T74" s="7"/>
      <c r="U74" s="7"/>
      <c r="V74" s="12"/>
      <c r="W74" s="12"/>
      <c r="Y74" s="108" t="s">
        <v>490</v>
      </c>
      <c r="Z74" s="108" t="s">
        <v>489</v>
      </c>
      <c r="AA74" s="106" t="s">
        <v>492</v>
      </c>
      <c r="AB74" s="106" t="s">
        <v>487</v>
      </c>
      <c r="AD74" s="111" t="s">
        <v>76</v>
      </c>
      <c r="AE74" s="111" t="s">
        <v>77</v>
      </c>
      <c r="AF74" s="105" t="s">
        <v>78</v>
      </c>
      <c r="AG74" s="106" t="s">
        <v>378</v>
      </c>
    </row>
    <row r="75" spans="1:33" ht="12.75">
      <c r="A75" s="108" t="s">
        <v>434</v>
      </c>
      <c r="B75" s="108" t="s">
        <v>379</v>
      </c>
      <c r="C75" s="105"/>
      <c r="D75" s="105"/>
      <c r="E75" s="5"/>
      <c r="O75" s="6" t="s">
        <v>488</v>
      </c>
      <c r="P75" s="6" t="s">
        <v>374</v>
      </c>
      <c r="Q75" s="4" t="s">
        <v>492</v>
      </c>
      <c r="R75" s="4" t="s">
        <v>487</v>
      </c>
      <c r="T75" s="7"/>
      <c r="U75" s="7"/>
      <c r="V75" s="12"/>
      <c r="W75" s="12"/>
      <c r="Y75" s="111" t="s">
        <v>389</v>
      </c>
      <c r="Z75" s="111" t="s">
        <v>412</v>
      </c>
      <c r="AA75" s="106" t="s">
        <v>407</v>
      </c>
      <c r="AB75" s="106" t="s">
        <v>378</v>
      </c>
      <c r="AD75" s="112" t="s">
        <v>410</v>
      </c>
      <c r="AE75" s="112" t="s">
        <v>409</v>
      </c>
      <c r="AF75" s="106" t="s">
        <v>407</v>
      </c>
      <c r="AG75" s="106" t="s">
        <v>378</v>
      </c>
    </row>
    <row r="76" spans="1:33" ht="12.75">
      <c r="A76" s="109" t="s">
        <v>498</v>
      </c>
      <c r="B76" s="109" t="s">
        <v>499</v>
      </c>
      <c r="C76" s="105"/>
      <c r="D76" s="105"/>
      <c r="E76" s="121"/>
      <c r="O76" s="2" t="s">
        <v>147</v>
      </c>
      <c r="P76" s="2" t="s">
        <v>148</v>
      </c>
      <c r="Q76" s="4" t="s">
        <v>84</v>
      </c>
      <c r="R76" s="12" t="s">
        <v>149</v>
      </c>
      <c r="T76" s="6"/>
      <c r="U76" s="6"/>
      <c r="V76" s="4"/>
      <c r="W76" s="4"/>
      <c r="Y76" s="111" t="s">
        <v>40</v>
      </c>
      <c r="Z76" s="108" t="s">
        <v>34</v>
      </c>
      <c r="AA76" s="106" t="s">
        <v>407</v>
      </c>
      <c r="AB76" s="106" t="s">
        <v>378</v>
      </c>
      <c r="AD76" s="112" t="s">
        <v>433</v>
      </c>
      <c r="AE76" s="114" t="s">
        <v>380</v>
      </c>
      <c r="AF76" s="106" t="s">
        <v>381</v>
      </c>
      <c r="AG76" s="106" t="s">
        <v>378</v>
      </c>
    </row>
    <row r="77" spans="1:33" ht="12.75">
      <c r="A77" s="114" t="s">
        <v>348</v>
      </c>
      <c r="B77" s="114" t="s">
        <v>357</v>
      </c>
      <c r="C77" s="106"/>
      <c r="D77" s="106"/>
      <c r="E77" s="5"/>
      <c r="O77" s="2" t="s">
        <v>130</v>
      </c>
      <c r="P77" s="2" t="s">
        <v>131</v>
      </c>
      <c r="Q77" s="4" t="s">
        <v>118</v>
      </c>
      <c r="R77" s="4" t="s">
        <v>90</v>
      </c>
      <c r="T77" s="7"/>
      <c r="U77" s="7"/>
      <c r="V77" s="4"/>
      <c r="W77" s="4"/>
      <c r="Y77" s="114" t="s">
        <v>374</v>
      </c>
      <c r="Z77" s="114" t="s">
        <v>211</v>
      </c>
      <c r="AA77" s="105" t="s">
        <v>209</v>
      </c>
      <c r="AB77" s="105" t="s">
        <v>378</v>
      </c>
      <c r="AD77" s="114" t="s">
        <v>503</v>
      </c>
      <c r="AE77" s="114" t="s">
        <v>307</v>
      </c>
      <c r="AF77" s="105" t="s">
        <v>381</v>
      </c>
      <c r="AG77" s="105" t="s">
        <v>378</v>
      </c>
    </row>
    <row r="78" spans="1:33" ht="12.75">
      <c r="A78" s="111" t="s">
        <v>454</v>
      </c>
      <c r="B78" s="111" t="s">
        <v>453</v>
      </c>
      <c r="C78" s="106"/>
      <c r="D78" s="106"/>
      <c r="E78" s="121"/>
      <c r="O78" s="6" t="s">
        <v>236</v>
      </c>
      <c r="P78" s="6" t="s">
        <v>237</v>
      </c>
      <c r="Q78" s="4" t="s">
        <v>241</v>
      </c>
      <c r="R78" s="4" t="s">
        <v>240</v>
      </c>
      <c r="T78" s="6"/>
      <c r="U78" s="6"/>
      <c r="V78" s="4"/>
      <c r="W78" s="4"/>
      <c r="Y78" s="104" t="s">
        <v>203</v>
      </c>
      <c r="Z78" s="104" t="s">
        <v>87</v>
      </c>
      <c r="AA78" s="106" t="s">
        <v>244</v>
      </c>
      <c r="AB78" s="106" t="s">
        <v>375</v>
      </c>
      <c r="AD78" s="112" t="s">
        <v>440</v>
      </c>
      <c r="AE78" s="112" t="s">
        <v>395</v>
      </c>
      <c r="AF78" s="106" t="s">
        <v>407</v>
      </c>
      <c r="AG78" s="106" t="s">
        <v>378</v>
      </c>
    </row>
    <row r="79" spans="1:33" ht="12.75">
      <c r="A79" s="104" t="s">
        <v>491</v>
      </c>
      <c r="B79" s="104" t="s">
        <v>31</v>
      </c>
      <c r="C79" s="105"/>
      <c r="D79" s="105"/>
      <c r="E79" s="5"/>
      <c r="O79" s="6" t="s">
        <v>489</v>
      </c>
      <c r="P79" s="6" t="s">
        <v>490</v>
      </c>
      <c r="Q79" s="4" t="s">
        <v>492</v>
      </c>
      <c r="R79" s="4" t="s">
        <v>487</v>
      </c>
      <c r="T79" s="14"/>
      <c r="U79" s="14"/>
      <c r="V79" s="4"/>
      <c r="W79" s="4"/>
      <c r="Y79" s="112" t="s">
        <v>505</v>
      </c>
      <c r="Z79" s="114" t="s">
        <v>504</v>
      </c>
      <c r="AA79" s="106" t="s">
        <v>381</v>
      </c>
      <c r="AB79" s="106" t="s">
        <v>378</v>
      </c>
      <c r="AD79" s="104"/>
      <c r="AE79" s="104"/>
      <c r="AF79" s="105"/>
      <c r="AG79" s="105"/>
    </row>
    <row r="80" spans="1:33" ht="12.75">
      <c r="A80" s="104" t="s">
        <v>41</v>
      </c>
      <c r="B80" s="104" t="s">
        <v>42</v>
      </c>
      <c r="C80" s="105"/>
      <c r="D80" s="105"/>
      <c r="E80" s="121"/>
      <c r="O80" s="7" t="s">
        <v>132</v>
      </c>
      <c r="P80" s="7" t="s">
        <v>129</v>
      </c>
      <c r="Q80" s="4" t="s">
        <v>118</v>
      </c>
      <c r="R80" s="4" t="s">
        <v>90</v>
      </c>
      <c r="T80" s="14"/>
      <c r="U80" s="2"/>
      <c r="V80" s="4"/>
      <c r="W80" s="4"/>
      <c r="Y80" s="107" t="s">
        <v>397</v>
      </c>
      <c r="Z80" s="107" t="s">
        <v>169</v>
      </c>
      <c r="AA80" s="105" t="s">
        <v>170</v>
      </c>
      <c r="AB80" s="105" t="s">
        <v>378</v>
      </c>
      <c r="AD80" s="108"/>
      <c r="AE80" s="108"/>
      <c r="AF80" s="106"/>
      <c r="AG80" s="106"/>
    </row>
    <row r="81" spans="1:33" ht="12.75">
      <c r="A81" s="2" t="s">
        <v>486</v>
      </c>
      <c r="B81" s="2" t="s">
        <v>485</v>
      </c>
      <c r="C81" s="12"/>
      <c r="D81" s="12"/>
      <c r="E81" s="5"/>
      <c r="O81" s="6" t="s">
        <v>211</v>
      </c>
      <c r="P81" s="6" t="s">
        <v>374</v>
      </c>
      <c r="Q81" s="4" t="s">
        <v>209</v>
      </c>
      <c r="R81" s="4" t="s">
        <v>378</v>
      </c>
      <c r="T81" s="14"/>
      <c r="U81" s="7"/>
      <c r="V81" s="4"/>
      <c r="W81" s="4"/>
      <c r="Y81" s="109" t="s">
        <v>497</v>
      </c>
      <c r="Z81" s="109" t="s">
        <v>496</v>
      </c>
      <c r="AA81" s="106" t="s">
        <v>86</v>
      </c>
      <c r="AB81" s="106" t="s">
        <v>444</v>
      </c>
      <c r="AD81" s="104"/>
      <c r="AE81" s="111"/>
      <c r="AF81" s="105"/>
      <c r="AG81" s="105"/>
    </row>
    <row r="82" spans="1:33" ht="12.75">
      <c r="A82" s="104" t="s">
        <v>76</v>
      </c>
      <c r="B82" s="104" t="s">
        <v>77</v>
      </c>
      <c r="C82" s="106"/>
      <c r="D82" s="106"/>
      <c r="E82" s="121"/>
      <c r="O82" s="6" t="s">
        <v>87</v>
      </c>
      <c r="P82" s="6" t="s">
        <v>203</v>
      </c>
      <c r="Q82" s="4" t="s">
        <v>84</v>
      </c>
      <c r="R82" s="4" t="s">
        <v>375</v>
      </c>
      <c r="T82" s="14"/>
      <c r="U82" s="7"/>
      <c r="V82" s="4"/>
      <c r="W82" s="4"/>
      <c r="Y82" s="104" t="s">
        <v>181</v>
      </c>
      <c r="Z82" s="107" t="s">
        <v>182</v>
      </c>
      <c r="AA82" s="105" t="s">
        <v>86</v>
      </c>
      <c r="AB82" s="105" t="s">
        <v>444</v>
      </c>
      <c r="AD82" s="104"/>
      <c r="AE82" s="104"/>
      <c r="AF82" s="106"/>
      <c r="AG82" s="106"/>
    </row>
    <row r="83" spans="1:33" ht="12.75">
      <c r="A83" s="112" t="s">
        <v>410</v>
      </c>
      <c r="B83" s="112" t="s">
        <v>409</v>
      </c>
      <c r="C83" s="106"/>
      <c r="D83" s="106"/>
      <c r="E83" s="5"/>
      <c r="O83" s="6" t="s">
        <v>504</v>
      </c>
      <c r="P83" s="6" t="s">
        <v>505</v>
      </c>
      <c r="Q83" s="4" t="s">
        <v>381</v>
      </c>
      <c r="R83" s="4" t="s">
        <v>378</v>
      </c>
      <c r="T83" s="6"/>
      <c r="U83" s="6"/>
      <c r="V83" s="4"/>
      <c r="W83" s="4"/>
      <c r="Y83" s="110" t="s">
        <v>183</v>
      </c>
      <c r="Z83" s="110" t="s">
        <v>184</v>
      </c>
      <c r="AA83" s="105" t="s">
        <v>86</v>
      </c>
      <c r="AB83" s="105" t="s">
        <v>444</v>
      </c>
      <c r="AD83" s="107"/>
      <c r="AE83" s="107"/>
      <c r="AF83" s="105"/>
      <c r="AG83" s="105"/>
    </row>
    <row r="84" spans="1:33" ht="12.75">
      <c r="A84" s="114" t="s">
        <v>503</v>
      </c>
      <c r="B84" s="114" t="s">
        <v>307</v>
      </c>
      <c r="C84" s="106"/>
      <c r="D84" s="106"/>
      <c r="E84" s="119"/>
      <c r="O84" s="132" t="s">
        <v>496</v>
      </c>
      <c r="P84" s="132" t="s">
        <v>497</v>
      </c>
      <c r="Q84" s="4" t="s">
        <v>86</v>
      </c>
      <c r="R84" s="4" t="s">
        <v>444</v>
      </c>
      <c r="T84" s="6"/>
      <c r="U84" s="6"/>
      <c r="V84" s="4"/>
      <c r="W84" s="4"/>
      <c r="Y84" s="111" t="s">
        <v>456</v>
      </c>
      <c r="Z84" s="111" t="s">
        <v>455</v>
      </c>
      <c r="AA84" s="106" t="s">
        <v>480</v>
      </c>
      <c r="AB84" s="106" t="s">
        <v>378</v>
      </c>
      <c r="AD84" s="104"/>
      <c r="AE84" s="104"/>
      <c r="AF84" s="105"/>
      <c r="AG84" s="105"/>
    </row>
    <row r="85" spans="1:33" ht="12.75">
      <c r="A85" s="112" t="s">
        <v>440</v>
      </c>
      <c r="B85" s="112" t="s">
        <v>395</v>
      </c>
      <c r="C85" s="105"/>
      <c r="D85" s="105"/>
      <c r="E85" s="5"/>
      <c r="O85" s="2" t="s">
        <v>400</v>
      </c>
      <c r="P85" s="2" t="s">
        <v>511</v>
      </c>
      <c r="Q85" s="4" t="s">
        <v>86</v>
      </c>
      <c r="R85" s="4" t="s">
        <v>444</v>
      </c>
      <c r="T85" s="6"/>
      <c r="U85" s="6"/>
      <c r="V85" s="4"/>
      <c r="W85" s="8"/>
      <c r="Y85" s="112" t="s">
        <v>439</v>
      </c>
      <c r="Z85" s="112" t="s">
        <v>438</v>
      </c>
      <c r="AA85" s="106" t="s">
        <v>407</v>
      </c>
      <c r="AB85" s="106" t="s">
        <v>378</v>
      </c>
      <c r="AD85" s="110"/>
      <c r="AE85" s="110"/>
      <c r="AF85" s="105"/>
      <c r="AG85" s="105"/>
    </row>
    <row r="86" spans="5:33" ht="12.75">
      <c r="E86" s="121"/>
      <c r="O86" s="2" t="s">
        <v>455</v>
      </c>
      <c r="P86" s="2" t="s">
        <v>456</v>
      </c>
      <c r="Q86" s="4" t="s">
        <v>480</v>
      </c>
      <c r="R86" s="4" t="s">
        <v>378</v>
      </c>
      <c r="T86" s="7"/>
      <c r="U86" s="7"/>
      <c r="V86" s="4"/>
      <c r="W86" s="8"/>
      <c r="Y86" s="107" t="s">
        <v>298</v>
      </c>
      <c r="Z86" s="107" t="s">
        <v>178</v>
      </c>
      <c r="AA86" s="105" t="s">
        <v>209</v>
      </c>
      <c r="AB86" s="105" t="s">
        <v>378</v>
      </c>
      <c r="AD86" s="111"/>
      <c r="AE86" s="111"/>
      <c r="AF86" s="106"/>
      <c r="AG86" s="106"/>
    </row>
    <row r="87" spans="5:33" ht="12.75">
      <c r="E87" s="5"/>
      <c r="O87" s="131" t="s">
        <v>438</v>
      </c>
      <c r="P87" s="131" t="s">
        <v>439</v>
      </c>
      <c r="Q87" s="4" t="s">
        <v>407</v>
      </c>
      <c r="R87" s="4" t="s">
        <v>378</v>
      </c>
      <c r="T87" s="6"/>
      <c r="U87" s="6"/>
      <c r="V87" s="4"/>
      <c r="W87" s="4"/>
      <c r="Y87" s="112" t="s">
        <v>408</v>
      </c>
      <c r="Z87" s="112" t="s">
        <v>423</v>
      </c>
      <c r="AA87" s="106" t="s">
        <v>407</v>
      </c>
      <c r="AB87" s="106" t="s">
        <v>378</v>
      </c>
      <c r="AD87" s="111"/>
      <c r="AE87" s="107"/>
      <c r="AF87" s="106"/>
      <c r="AG87" s="106"/>
    </row>
    <row r="88" spans="5:33" ht="12.75">
      <c r="E88" s="121"/>
      <c r="O88" s="2" t="s">
        <v>325</v>
      </c>
      <c r="P88" s="2" t="s">
        <v>408</v>
      </c>
      <c r="Q88" s="4" t="s">
        <v>407</v>
      </c>
      <c r="R88" s="12" t="s">
        <v>378</v>
      </c>
      <c r="T88" s="6"/>
      <c r="U88" s="14"/>
      <c r="V88" s="4"/>
      <c r="W88" s="4"/>
      <c r="Y88" s="111" t="s">
        <v>62</v>
      </c>
      <c r="Z88" s="111" t="s">
        <v>174</v>
      </c>
      <c r="AA88" s="106" t="s">
        <v>377</v>
      </c>
      <c r="AB88" s="105" t="s">
        <v>378</v>
      </c>
      <c r="AD88" s="107"/>
      <c r="AE88" s="107"/>
      <c r="AF88" s="105"/>
      <c r="AG88" s="105"/>
    </row>
    <row r="89" spans="5:33" ht="12.75">
      <c r="E89" s="5"/>
      <c r="O89" s="6" t="s">
        <v>150</v>
      </c>
      <c r="P89" s="6" t="s">
        <v>151</v>
      </c>
      <c r="Q89" s="4" t="s">
        <v>492</v>
      </c>
      <c r="R89" s="4" t="s">
        <v>487</v>
      </c>
      <c r="T89" s="2"/>
      <c r="U89" s="2"/>
      <c r="V89" s="4"/>
      <c r="W89" s="4"/>
      <c r="Y89" s="112" t="s">
        <v>374</v>
      </c>
      <c r="Z89" s="112" t="s">
        <v>424</v>
      </c>
      <c r="AA89" s="106" t="s">
        <v>407</v>
      </c>
      <c r="AB89" s="106" t="s">
        <v>378</v>
      </c>
      <c r="AD89" s="107"/>
      <c r="AE89" s="107"/>
      <c r="AF89" s="105"/>
      <c r="AG89" s="105"/>
    </row>
    <row r="90" spans="5:33" ht="12.75">
      <c r="E90" s="121"/>
      <c r="O90" s="7" t="s">
        <v>152</v>
      </c>
      <c r="P90" s="7" t="s">
        <v>153</v>
      </c>
      <c r="Q90" s="4"/>
      <c r="R90" s="4" t="s">
        <v>110</v>
      </c>
      <c r="T90" s="2"/>
      <c r="U90" s="2"/>
      <c r="V90" s="4"/>
      <c r="W90" s="4"/>
      <c r="Y90" s="104" t="s">
        <v>429</v>
      </c>
      <c r="Z90" s="104" t="s">
        <v>171</v>
      </c>
      <c r="AA90" s="105" t="s">
        <v>170</v>
      </c>
      <c r="AB90" s="105" t="s">
        <v>378</v>
      </c>
      <c r="AD90" s="108"/>
      <c r="AE90" s="108"/>
      <c r="AF90" s="106"/>
      <c r="AG90" s="106"/>
    </row>
    <row r="91" spans="5:33" ht="12.75">
      <c r="E91" s="5"/>
      <c r="O91" s="131" t="s">
        <v>424</v>
      </c>
      <c r="P91" s="131" t="s">
        <v>374</v>
      </c>
      <c r="Q91" s="4" t="s">
        <v>407</v>
      </c>
      <c r="R91" s="4" t="s">
        <v>378</v>
      </c>
      <c r="T91" s="2"/>
      <c r="U91" s="2"/>
      <c r="V91" s="4"/>
      <c r="W91" s="4"/>
      <c r="Y91" s="115" t="s">
        <v>192</v>
      </c>
      <c r="Z91" s="115" t="s">
        <v>193</v>
      </c>
      <c r="AA91" s="106" t="s">
        <v>79</v>
      </c>
      <c r="AB91" s="106" t="s">
        <v>378</v>
      </c>
      <c r="AD91" s="107"/>
      <c r="AE91" s="107"/>
      <c r="AF91" s="106"/>
      <c r="AG91" s="106"/>
    </row>
    <row r="92" spans="5:33" ht="12.75">
      <c r="E92" s="121"/>
      <c r="O92" s="6" t="s">
        <v>424</v>
      </c>
      <c r="P92" s="6" t="s">
        <v>129</v>
      </c>
      <c r="Q92" s="4" t="s">
        <v>118</v>
      </c>
      <c r="R92" s="4" t="s">
        <v>90</v>
      </c>
      <c r="T92" s="2"/>
      <c r="U92" s="2"/>
      <c r="V92" s="4"/>
      <c r="W92" s="4"/>
      <c r="Y92" s="111" t="s">
        <v>202</v>
      </c>
      <c r="Z92" s="111" t="s">
        <v>154</v>
      </c>
      <c r="AA92" s="106" t="s">
        <v>118</v>
      </c>
      <c r="AB92" s="106" t="s">
        <v>90</v>
      </c>
      <c r="AD92" s="108"/>
      <c r="AE92" s="108"/>
      <c r="AF92" s="106"/>
      <c r="AG92" s="106"/>
    </row>
    <row r="93" spans="5:33" ht="12.75">
      <c r="E93" s="5"/>
      <c r="O93" s="2" t="s">
        <v>154</v>
      </c>
      <c r="P93" s="2" t="s">
        <v>202</v>
      </c>
      <c r="Q93" s="4" t="s">
        <v>118</v>
      </c>
      <c r="R93" s="4" t="s">
        <v>90</v>
      </c>
      <c r="T93" s="6"/>
      <c r="U93" s="6"/>
      <c r="V93" s="4"/>
      <c r="W93" s="4"/>
      <c r="Y93" s="111" t="s">
        <v>213</v>
      </c>
      <c r="Z93" s="111" t="s">
        <v>212</v>
      </c>
      <c r="AA93" s="106" t="s">
        <v>209</v>
      </c>
      <c r="AB93" s="106" t="s">
        <v>378</v>
      </c>
      <c r="AD93" s="108"/>
      <c r="AE93" s="108"/>
      <c r="AF93" s="106"/>
      <c r="AG93" s="106"/>
    </row>
    <row r="94" spans="5:33" ht="12.75">
      <c r="E94" s="121"/>
      <c r="O94" s="135" t="s">
        <v>212</v>
      </c>
      <c r="P94" s="135" t="s">
        <v>213</v>
      </c>
      <c r="Q94" s="12" t="s">
        <v>209</v>
      </c>
      <c r="R94" s="12" t="s">
        <v>378</v>
      </c>
      <c r="T94" s="6"/>
      <c r="U94" s="6"/>
      <c r="V94" s="4"/>
      <c r="W94" s="4"/>
      <c r="Y94" s="114" t="s">
        <v>214</v>
      </c>
      <c r="Z94" s="114" t="s">
        <v>328</v>
      </c>
      <c r="AA94" s="105" t="s">
        <v>308</v>
      </c>
      <c r="AB94" s="105" t="s">
        <v>378</v>
      </c>
      <c r="AD94" s="104"/>
      <c r="AE94" s="104"/>
      <c r="AF94" s="105"/>
      <c r="AG94" s="105"/>
    </row>
    <row r="95" spans="5:33" ht="12.75">
      <c r="E95" s="5"/>
      <c r="O95" s="135" t="s">
        <v>328</v>
      </c>
      <c r="P95" s="135" t="s">
        <v>214</v>
      </c>
      <c r="Q95" s="12" t="s">
        <v>308</v>
      </c>
      <c r="R95" s="12" t="s">
        <v>378</v>
      </c>
      <c r="T95" s="2"/>
      <c r="U95" s="2"/>
      <c r="V95" s="4"/>
      <c r="W95" s="12"/>
      <c r="Y95" s="111" t="s">
        <v>370</v>
      </c>
      <c r="Z95" s="104" t="s">
        <v>371</v>
      </c>
      <c r="AA95" s="106" t="s">
        <v>86</v>
      </c>
      <c r="AB95" s="106" t="s">
        <v>444</v>
      </c>
      <c r="AD95" s="111"/>
      <c r="AE95" s="104"/>
      <c r="AF95" s="106"/>
      <c r="AG95" s="106"/>
    </row>
    <row r="96" spans="5:33" ht="12.75">
      <c r="E96" s="121"/>
      <c r="O96" s="14" t="s">
        <v>371</v>
      </c>
      <c r="P96" s="2" t="s">
        <v>370</v>
      </c>
      <c r="Q96" s="4" t="s">
        <v>86</v>
      </c>
      <c r="R96" s="4" t="s">
        <v>444</v>
      </c>
      <c r="T96" s="2"/>
      <c r="U96" s="2"/>
      <c r="V96" s="4"/>
      <c r="W96" s="4"/>
      <c r="Y96" s="110" t="s">
        <v>510</v>
      </c>
      <c r="Z96" s="110" t="s">
        <v>513</v>
      </c>
      <c r="AA96" s="106" t="s">
        <v>86</v>
      </c>
      <c r="AB96" s="106" t="s">
        <v>444</v>
      </c>
      <c r="AD96" s="111"/>
      <c r="AE96" s="104"/>
      <c r="AF96" s="106"/>
      <c r="AG96" s="106"/>
    </row>
    <row r="97" spans="5:33" ht="12.75">
      <c r="E97" s="5"/>
      <c r="O97" s="14" t="s">
        <v>224</v>
      </c>
      <c r="P97" s="14" t="s">
        <v>418</v>
      </c>
      <c r="Q97" s="4" t="s">
        <v>85</v>
      </c>
      <c r="R97" s="4" t="s">
        <v>375</v>
      </c>
      <c r="T97" s="6"/>
      <c r="U97" s="6"/>
      <c r="V97" s="4"/>
      <c r="W97" s="4"/>
      <c r="Y97" s="104" t="s">
        <v>418</v>
      </c>
      <c r="Z97" s="104" t="s">
        <v>159</v>
      </c>
      <c r="AA97" s="106" t="s">
        <v>86</v>
      </c>
      <c r="AB97" s="106" t="s">
        <v>444</v>
      </c>
      <c r="AD97" s="108"/>
      <c r="AE97" s="108"/>
      <c r="AF97" s="106"/>
      <c r="AG97" s="106"/>
    </row>
    <row r="98" spans="5:33" ht="12.75">
      <c r="E98" s="121"/>
      <c r="O98" s="136" t="s">
        <v>513</v>
      </c>
      <c r="P98" s="136" t="s">
        <v>510</v>
      </c>
      <c r="Q98" s="4" t="s">
        <v>86</v>
      </c>
      <c r="R98" s="4" t="s">
        <v>444</v>
      </c>
      <c r="T98" s="7"/>
      <c r="U98" s="7"/>
      <c r="V98" s="4"/>
      <c r="W98" s="4"/>
      <c r="Y98" s="111" t="s">
        <v>417</v>
      </c>
      <c r="Z98" s="111" t="s">
        <v>220</v>
      </c>
      <c r="AA98" s="106" t="s">
        <v>86</v>
      </c>
      <c r="AB98" s="106" t="s">
        <v>444</v>
      </c>
      <c r="AD98" s="108"/>
      <c r="AE98" s="108"/>
      <c r="AF98" s="106"/>
      <c r="AG98" s="113"/>
    </row>
    <row r="99" spans="5:33" ht="12.75">
      <c r="E99" s="5"/>
      <c r="O99" s="14" t="s">
        <v>159</v>
      </c>
      <c r="P99" s="14" t="s">
        <v>418</v>
      </c>
      <c r="Q99" s="4" t="s">
        <v>86</v>
      </c>
      <c r="R99" s="4" t="s">
        <v>444</v>
      </c>
      <c r="T99" s="6"/>
      <c r="U99" s="6"/>
      <c r="V99" s="4"/>
      <c r="W99" s="4"/>
      <c r="Y99" s="104" t="s">
        <v>374</v>
      </c>
      <c r="Z99" s="104" t="s">
        <v>38</v>
      </c>
      <c r="AA99" s="106" t="s">
        <v>39</v>
      </c>
      <c r="AB99" s="105" t="s">
        <v>378</v>
      </c>
      <c r="AD99" s="107"/>
      <c r="AE99" s="107"/>
      <c r="AF99" s="106"/>
      <c r="AG99" s="113"/>
    </row>
    <row r="100" spans="5:33" ht="12.75">
      <c r="E100" s="121"/>
      <c r="O100" s="2" t="s">
        <v>220</v>
      </c>
      <c r="P100" s="2" t="s">
        <v>417</v>
      </c>
      <c r="Q100" s="4" t="s">
        <v>86</v>
      </c>
      <c r="R100" s="4" t="s">
        <v>444</v>
      </c>
      <c r="T100" s="132"/>
      <c r="U100" s="132"/>
      <c r="V100" s="4"/>
      <c r="W100" s="4"/>
      <c r="Y100" s="104" t="s">
        <v>47</v>
      </c>
      <c r="Z100" s="104" t="s">
        <v>514</v>
      </c>
      <c r="AA100" s="105" t="s">
        <v>381</v>
      </c>
      <c r="AB100" s="105" t="s">
        <v>378</v>
      </c>
      <c r="AD100" s="111"/>
      <c r="AE100" s="111"/>
      <c r="AF100" s="106"/>
      <c r="AG100" s="106"/>
    </row>
    <row r="101" spans="5:33" ht="12.75">
      <c r="E101" s="5"/>
      <c r="O101" s="2" t="s">
        <v>219</v>
      </c>
      <c r="P101" s="2" t="s">
        <v>433</v>
      </c>
      <c r="Q101" s="4" t="s">
        <v>218</v>
      </c>
      <c r="R101" s="4" t="s">
        <v>378</v>
      </c>
      <c r="T101" s="2"/>
      <c r="U101" s="2"/>
      <c r="V101" s="4"/>
      <c r="W101" s="4"/>
      <c r="Y101" s="104" t="s">
        <v>397</v>
      </c>
      <c r="Z101" s="104" t="s">
        <v>194</v>
      </c>
      <c r="AA101" s="106" t="s">
        <v>463</v>
      </c>
      <c r="AB101" s="106" t="s">
        <v>378</v>
      </c>
      <c r="AD101" s="111"/>
      <c r="AE101" s="111"/>
      <c r="AF101" s="106"/>
      <c r="AG101" s="106"/>
    </row>
    <row r="102" spans="5:33" ht="12.75">
      <c r="E102" s="121"/>
      <c r="O102" s="2" t="s">
        <v>297</v>
      </c>
      <c r="P102" s="6" t="s">
        <v>133</v>
      </c>
      <c r="Q102" s="4" t="s">
        <v>241</v>
      </c>
      <c r="R102" s="4" t="s">
        <v>240</v>
      </c>
      <c r="T102" s="7"/>
      <c r="U102" s="7"/>
      <c r="V102" s="4"/>
      <c r="W102" s="4"/>
      <c r="Y102" s="112" t="s">
        <v>434</v>
      </c>
      <c r="Z102" s="114" t="s">
        <v>379</v>
      </c>
      <c r="AA102" s="106" t="s">
        <v>381</v>
      </c>
      <c r="AB102" s="106" t="s">
        <v>378</v>
      </c>
      <c r="AD102" s="111"/>
      <c r="AE102" s="111"/>
      <c r="AF102" s="106"/>
      <c r="AG102" s="106"/>
    </row>
    <row r="103" spans="5:33" ht="12.75">
      <c r="E103" s="5"/>
      <c r="O103" s="2" t="s">
        <v>155</v>
      </c>
      <c r="P103" s="7" t="s">
        <v>156</v>
      </c>
      <c r="Q103" s="4" t="s">
        <v>118</v>
      </c>
      <c r="R103" s="4" t="s">
        <v>90</v>
      </c>
      <c r="T103" s="6"/>
      <c r="U103" s="6"/>
      <c r="V103" s="4"/>
      <c r="W103" s="4"/>
      <c r="Y103" s="109" t="s">
        <v>498</v>
      </c>
      <c r="Z103" s="109" t="s">
        <v>499</v>
      </c>
      <c r="AA103" s="106" t="s">
        <v>381</v>
      </c>
      <c r="AB103" s="106" t="s">
        <v>378</v>
      </c>
      <c r="AD103" s="108"/>
      <c r="AE103" s="108"/>
      <c r="AF103" s="106"/>
      <c r="AG103" s="106"/>
    </row>
    <row r="104" spans="5:33" ht="12.75">
      <c r="E104" s="119"/>
      <c r="O104" s="6" t="s">
        <v>379</v>
      </c>
      <c r="P104" s="6" t="s">
        <v>434</v>
      </c>
      <c r="Q104" s="4" t="s">
        <v>381</v>
      </c>
      <c r="R104" s="4" t="s">
        <v>378</v>
      </c>
      <c r="T104" s="2"/>
      <c r="U104" s="2"/>
      <c r="V104" s="4"/>
      <c r="W104" s="4"/>
      <c r="Y104" s="114" t="s">
        <v>348</v>
      </c>
      <c r="Z104" s="114" t="s">
        <v>357</v>
      </c>
      <c r="AA104" s="105" t="s">
        <v>407</v>
      </c>
      <c r="AB104" s="105" t="s">
        <v>378</v>
      </c>
      <c r="AD104" s="104"/>
      <c r="AE104" s="104"/>
      <c r="AF104" s="106"/>
      <c r="AG104" s="106"/>
    </row>
    <row r="105" spans="5:33" ht="12.75">
      <c r="E105" s="5"/>
      <c r="O105" s="133" t="s">
        <v>499</v>
      </c>
      <c r="P105" s="132" t="s">
        <v>498</v>
      </c>
      <c r="Q105" s="4" t="s">
        <v>381</v>
      </c>
      <c r="R105" s="4" t="s">
        <v>378</v>
      </c>
      <c r="T105" s="14"/>
      <c r="U105" s="2"/>
      <c r="V105" s="4"/>
      <c r="W105" s="4"/>
      <c r="Y105" s="111" t="s">
        <v>204</v>
      </c>
      <c r="Z105" s="111" t="s">
        <v>373</v>
      </c>
      <c r="AA105" s="106" t="s">
        <v>86</v>
      </c>
      <c r="AB105" s="106" t="s">
        <v>444</v>
      </c>
      <c r="AD105" s="109"/>
      <c r="AE105" s="109"/>
      <c r="AF105" s="106"/>
      <c r="AG105" s="106"/>
    </row>
    <row r="106" spans="5:33" ht="12.75">
      <c r="E106" s="121"/>
      <c r="O106" s="135" t="s">
        <v>104</v>
      </c>
      <c r="P106" s="131" t="s">
        <v>430</v>
      </c>
      <c r="Q106" s="4" t="s">
        <v>137</v>
      </c>
      <c r="R106" s="4" t="s">
        <v>378</v>
      </c>
      <c r="T106" s="14"/>
      <c r="U106" s="14"/>
      <c r="V106" s="4"/>
      <c r="W106" s="4"/>
      <c r="Y106" s="111" t="s">
        <v>372</v>
      </c>
      <c r="Z106" s="111" t="s">
        <v>495</v>
      </c>
      <c r="AA106" s="106" t="s">
        <v>86</v>
      </c>
      <c r="AB106" s="106" t="s">
        <v>444</v>
      </c>
      <c r="AD106" s="104"/>
      <c r="AE106" s="107"/>
      <c r="AF106" s="105"/>
      <c r="AG106" s="105"/>
    </row>
    <row r="107" spans="5:33" ht="12.75">
      <c r="E107" s="5"/>
      <c r="O107" s="2" t="s">
        <v>373</v>
      </c>
      <c r="P107" s="2" t="s">
        <v>204</v>
      </c>
      <c r="Q107" s="4" t="s">
        <v>86</v>
      </c>
      <c r="R107" s="4" t="s">
        <v>444</v>
      </c>
      <c r="T107" s="136"/>
      <c r="U107" s="136"/>
      <c r="V107" s="4"/>
      <c r="W107" s="4"/>
      <c r="Y107" s="111" t="s">
        <v>454</v>
      </c>
      <c r="Z107" s="111" t="s">
        <v>453</v>
      </c>
      <c r="AA107" s="106" t="s">
        <v>480</v>
      </c>
      <c r="AB107" s="106" t="s">
        <v>378</v>
      </c>
      <c r="AD107" s="110"/>
      <c r="AE107" s="110"/>
      <c r="AF107" s="105"/>
      <c r="AG107" s="105"/>
    </row>
    <row r="108" spans="5:33" ht="12.75">
      <c r="E108" s="121"/>
      <c r="O108" s="2" t="s">
        <v>495</v>
      </c>
      <c r="P108" s="2" t="s">
        <v>372</v>
      </c>
      <c r="Q108" s="4" t="s">
        <v>86</v>
      </c>
      <c r="R108" s="4" t="s">
        <v>444</v>
      </c>
      <c r="T108" s="14"/>
      <c r="U108" s="14"/>
      <c r="V108" s="4"/>
      <c r="W108" s="4"/>
      <c r="Y108" s="111" t="s">
        <v>491</v>
      </c>
      <c r="Z108" s="111" t="s">
        <v>31</v>
      </c>
      <c r="AA108" s="106" t="s">
        <v>492</v>
      </c>
      <c r="AB108" s="106" t="s">
        <v>487</v>
      </c>
      <c r="AD108" s="111"/>
      <c r="AE108" s="111"/>
      <c r="AF108" s="106"/>
      <c r="AG108" s="106"/>
    </row>
    <row r="109" spans="5:33" ht="12.75">
      <c r="E109" s="5"/>
      <c r="O109" s="2" t="s">
        <v>453</v>
      </c>
      <c r="P109" s="2" t="s">
        <v>454</v>
      </c>
      <c r="Q109" s="4" t="s">
        <v>480</v>
      </c>
      <c r="R109" s="4" t="s">
        <v>378</v>
      </c>
      <c r="T109" s="2"/>
      <c r="U109" s="2"/>
      <c r="V109" s="4"/>
      <c r="W109" s="4"/>
      <c r="Y109" s="111" t="s">
        <v>486</v>
      </c>
      <c r="Z109" s="111" t="s">
        <v>485</v>
      </c>
      <c r="AA109" s="106" t="s">
        <v>492</v>
      </c>
      <c r="AB109" s="106" t="s">
        <v>487</v>
      </c>
      <c r="AD109" s="111"/>
      <c r="AE109" s="104"/>
      <c r="AF109" s="106"/>
      <c r="AG109" s="106"/>
    </row>
    <row r="110" spans="5:33" ht="12.75">
      <c r="E110" s="121"/>
      <c r="O110" s="2" t="s">
        <v>165</v>
      </c>
      <c r="P110" s="2" t="s">
        <v>491</v>
      </c>
      <c r="Q110" s="4" t="s">
        <v>492</v>
      </c>
      <c r="R110" s="4" t="s">
        <v>487</v>
      </c>
      <c r="T110" s="2"/>
      <c r="U110" s="6"/>
      <c r="V110" s="4"/>
      <c r="W110" s="4"/>
      <c r="Y110" s="107" t="s">
        <v>222</v>
      </c>
      <c r="Z110" s="104" t="s">
        <v>185</v>
      </c>
      <c r="AA110" s="106" t="s">
        <v>86</v>
      </c>
      <c r="AB110" s="106" t="s">
        <v>444</v>
      </c>
      <c r="AD110" s="110"/>
      <c r="AE110" s="110"/>
      <c r="AF110" s="106"/>
      <c r="AG110" s="106"/>
    </row>
    <row r="111" spans="5:33" ht="12.75">
      <c r="E111" s="5"/>
      <c r="O111" s="6" t="s">
        <v>485</v>
      </c>
      <c r="P111" s="6" t="s">
        <v>486</v>
      </c>
      <c r="Q111" s="4" t="s">
        <v>492</v>
      </c>
      <c r="R111" s="4" t="s">
        <v>487</v>
      </c>
      <c r="T111" s="2"/>
      <c r="U111" s="7"/>
      <c r="V111" s="4"/>
      <c r="W111" s="4"/>
      <c r="Y111" s="107" t="s">
        <v>420</v>
      </c>
      <c r="Z111" s="104" t="s">
        <v>443</v>
      </c>
      <c r="AA111" s="105" t="s">
        <v>86</v>
      </c>
      <c r="AB111" s="105" t="s">
        <v>444</v>
      </c>
      <c r="AD111" s="104"/>
      <c r="AE111" s="104"/>
      <c r="AF111" s="106"/>
      <c r="AG111" s="106"/>
    </row>
    <row r="112" spans="5:33" ht="12.75">
      <c r="E112" s="121"/>
      <c r="O112" s="6" t="s">
        <v>443</v>
      </c>
      <c r="P112" s="2" t="s">
        <v>420</v>
      </c>
      <c r="Q112" s="4" t="s">
        <v>86</v>
      </c>
      <c r="R112" s="4" t="s">
        <v>444</v>
      </c>
      <c r="T112" s="2"/>
      <c r="U112" s="2"/>
      <c r="V112" s="4"/>
      <c r="W112" s="4"/>
      <c r="Y112" s="111" t="s">
        <v>238</v>
      </c>
      <c r="Z112" s="108" t="s">
        <v>157</v>
      </c>
      <c r="AA112" s="106" t="s">
        <v>241</v>
      </c>
      <c r="AB112" s="106" t="s">
        <v>240</v>
      </c>
      <c r="AD112" s="111"/>
      <c r="AE112" s="111"/>
      <c r="AF112" s="106"/>
      <c r="AG112" s="106"/>
    </row>
    <row r="113" spans="5:33" ht="12.75">
      <c r="E113" s="5"/>
      <c r="O113" s="7" t="s">
        <v>250</v>
      </c>
      <c r="P113" s="7" t="s">
        <v>251</v>
      </c>
      <c r="Q113" s="12" t="s">
        <v>241</v>
      </c>
      <c r="R113" s="12" t="s">
        <v>240</v>
      </c>
      <c r="T113" s="2"/>
      <c r="U113" s="2"/>
      <c r="V113" s="4"/>
      <c r="W113" s="4"/>
      <c r="Y113" s="111" t="s">
        <v>239</v>
      </c>
      <c r="Z113" s="108" t="s">
        <v>157</v>
      </c>
      <c r="AA113" s="106" t="s">
        <v>241</v>
      </c>
      <c r="AB113" s="106" t="s">
        <v>240</v>
      </c>
      <c r="AD113" s="111"/>
      <c r="AE113" s="111"/>
      <c r="AF113" s="106"/>
      <c r="AG113" s="106"/>
    </row>
    <row r="114" spans="5:33" ht="12.75">
      <c r="E114" s="121"/>
      <c r="O114" s="14" t="s">
        <v>252</v>
      </c>
      <c r="P114" s="7" t="s">
        <v>253</v>
      </c>
      <c r="Q114" s="12" t="s">
        <v>241</v>
      </c>
      <c r="R114" s="12" t="s">
        <v>240</v>
      </c>
      <c r="T114" s="2"/>
      <c r="U114" s="2"/>
      <c r="V114" s="4"/>
      <c r="W114" s="4"/>
      <c r="Y114" s="111" t="s">
        <v>76</v>
      </c>
      <c r="Z114" s="111" t="s">
        <v>77</v>
      </c>
      <c r="AA114" s="105" t="s">
        <v>78</v>
      </c>
      <c r="AB114" s="106" t="s">
        <v>378</v>
      </c>
      <c r="AD114" s="111"/>
      <c r="AE114" s="111"/>
      <c r="AF114" s="106"/>
      <c r="AG114" s="106"/>
    </row>
    <row r="115" spans="5:33" ht="12.75">
      <c r="E115" s="5"/>
      <c r="O115" s="6" t="s">
        <v>157</v>
      </c>
      <c r="P115" s="2" t="s">
        <v>238</v>
      </c>
      <c r="Q115" s="4" t="s">
        <v>241</v>
      </c>
      <c r="R115" s="4" t="s">
        <v>240</v>
      </c>
      <c r="T115" s="6"/>
      <c r="U115" s="6"/>
      <c r="V115" s="4"/>
      <c r="W115" s="4"/>
      <c r="Y115" s="112" t="s">
        <v>410</v>
      </c>
      <c r="Z115" s="112" t="s">
        <v>409</v>
      </c>
      <c r="AA115" s="106" t="s">
        <v>407</v>
      </c>
      <c r="AB115" s="106" t="s">
        <v>378</v>
      </c>
      <c r="AD115" s="107"/>
      <c r="AE115" s="104"/>
      <c r="AF115" s="106"/>
      <c r="AG115" s="106"/>
    </row>
    <row r="116" spans="5:33" ht="12.75">
      <c r="E116" s="121"/>
      <c r="O116" s="6" t="s">
        <v>157</v>
      </c>
      <c r="P116" s="2" t="s">
        <v>239</v>
      </c>
      <c r="Q116" s="4" t="s">
        <v>241</v>
      </c>
      <c r="R116" s="4" t="s">
        <v>240</v>
      </c>
      <c r="T116" s="6"/>
      <c r="U116" s="2"/>
      <c r="V116" s="4"/>
      <c r="W116" s="4"/>
      <c r="Y116" s="112" t="s">
        <v>433</v>
      </c>
      <c r="Z116" s="114" t="s">
        <v>380</v>
      </c>
      <c r="AA116" s="106" t="s">
        <v>381</v>
      </c>
      <c r="AB116" s="106" t="s">
        <v>378</v>
      </c>
      <c r="AD116" s="107"/>
      <c r="AE116" s="104"/>
      <c r="AF116" s="105"/>
      <c r="AG116" s="105"/>
    </row>
    <row r="117" spans="5:33" ht="12.75">
      <c r="E117" s="5"/>
      <c r="O117" s="7" t="s">
        <v>107</v>
      </c>
      <c r="P117" s="2" t="s">
        <v>108</v>
      </c>
      <c r="Q117" s="4" t="s">
        <v>109</v>
      </c>
      <c r="R117" s="4" t="s">
        <v>110</v>
      </c>
      <c r="T117" s="7"/>
      <c r="U117" s="7"/>
      <c r="V117" s="12"/>
      <c r="W117" s="12"/>
      <c r="Y117" s="114" t="s">
        <v>503</v>
      </c>
      <c r="Z117" s="114" t="s">
        <v>307</v>
      </c>
      <c r="AA117" s="105" t="s">
        <v>381</v>
      </c>
      <c r="AB117" s="105" t="s">
        <v>378</v>
      </c>
      <c r="AD117" s="111"/>
      <c r="AE117" s="108"/>
      <c r="AF117" s="106"/>
      <c r="AG117" s="106"/>
    </row>
    <row r="118" spans="5:33" ht="12.75">
      <c r="E118" s="121"/>
      <c r="O118" s="131" t="s">
        <v>409</v>
      </c>
      <c r="P118" s="131" t="s">
        <v>410</v>
      </c>
      <c r="Q118" s="4" t="s">
        <v>407</v>
      </c>
      <c r="R118" s="4" t="s">
        <v>378</v>
      </c>
      <c r="T118" s="14"/>
      <c r="U118" s="7"/>
      <c r="V118" s="12"/>
      <c r="W118" s="12"/>
      <c r="Y118" s="112" t="s">
        <v>440</v>
      </c>
      <c r="Z118" s="112" t="s">
        <v>395</v>
      </c>
      <c r="AA118" s="106" t="s">
        <v>407</v>
      </c>
      <c r="AB118" s="106" t="s">
        <v>378</v>
      </c>
      <c r="AD118" s="111"/>
      <c r="AE118" s="108"/>
      <c r="AF118" s="106"/>
      <c r="AG118" s="106"/>
    </row>
    <row r="119" spans="5:28" ht="12.75">
      <c r="E119" s="5"/>
      <c r="O119" s="135" t="s">
        <v>380</v>
      </c>
      <c r="P119" s="131" t="s">
        <v>433</v>
      </c>
      <c r="Q119" s="4" t="s">
        <v>381</v>
      </c>
      <c r="R119" s="4" t="s">
        <v>378</v>
      </c>
      <c r="T119" s="6"/>
      <c r="U119" s="2"/>
      <c r="V119" s="4"/>
      <c r="W119" s="4"/>
      <c r="Y119" s="112"/>
      <c r="Z119" s="112"/>
      <c r="AA119" s="106"/>
      <c r="AB119" s="106"/>
    </row>
    <row r="120" spans="5:28" ht="12.75">
      <c r="E120" s="121"/>
      <c r="O120" s="135" t="s">
        <v>307</v>
      </c>
      <c r="P120" s="135" t="s">
        <v>503</v>
      </c>
      <c r="Q120" s="12" t="s">
        <v>381</v>
      </c>
      <c r="R120" s="12" t="s">
        <v>378</v>
      </c>
      <c r="T120" s="6"/>
      <c r="U120" s="2"/>
      <c r="V120" s="4"/>
      <c r="W120" s="4"/>
      <c r="Y120" s="111"/>
      <c r="Z120" s="111"/>
      <c r="AA120" s="106"/>
      <c r="AB120" s="106"/>
    </row>
    <row r="121" spans="5:28" ht="12.75">
      <c r="E121" s="5"/>
      <c r="O121" s="131" t="s">
        <v>395</v>
      </c>
      <c r="P121" s="131" t="s">
        <v>440</v>
      </c>
      <c r="Q121" s="4" t="s">
        <v>407</v>
      </c>
      <c r="R121" s="4" t="s">
        <v>378</v>
      </c>
      <c r="T121" s="7"/>
      <c r="U121" s="2"/>
      <c r="V121" s="4"/>
      <c r="W121" s="4"/>
      <c r="Y121" s="111"/>
      <c r="Z121" s="111"/>
      <c r="AA121" s="106"/>
      <c r="AB121" s="106"/>
    </row>
    <row r="122" spans="5:28" ht="12.75">
      <c r="E122" s="121"/>
      <c r="O122" s="2" t="s">
        <v>134</v>
      </c>
      <c r="P122" s="2" t="s">
        <v>120</v>
      </c>
      <c r="Q122" s="4" t="s">
        <v>118</v>
      </c>
      <c r="R122" s="4" t="s">
        <v>90</v>
      </c>
      <c r="T122" s="2"/>
      <c r="U122" s="2"/>
      <c r="V122" s="4"/>
      <c r="W122" s="4"/>
      <c r="Y122" s="112"/>
      <c r="Z122" s="112"/>
      <c r="AA122" s="106"/>
      <c r="AB122" s="106"/>
    </row>
    <row r="123" spans="5:28" ht="12.75">
      <c r="E123" s="5"/>
      <c r="Y123" s="111"/>
      <c r="Z123" s="111"/>
      <c r="AA123" s="106"/>
      <c r="AB123" s="106"/>
    </row>
    <row r="124" spans="5:28" ht="12.75">
      <c r="E124" s="121"/>
      <c r="Y124" s="111"/>
      <c r="Z124" s="111"/>
      <c r="AA124" s="106"/>
      <c r="AB124" s="106"/>
    </row>
    <row r="125" spans="5:28" ht="12.75">
      <c r="E125" s="5"/>
      <c r="Y125" s="112"/>
      <c r="Z125" s="112"/>
      <c r="AA125" s="106"/>
      <c r="AB125" s="106"/>
    </row>
    <row r="126" spans="5:28" ht="12.75">
      <c r="E126" s="121"/>
      <c r="Y126" s="104"/>
      <c r="Z126" s="111"/>
      <c r="AA126" s="105"/>
      <c r="AB126" s="105"/>
    </row>
    <row r="127" spans="5:28" ht="12.75">
      <c r="E127" s="5"/>
      <c r="Y127" s="108"/>
      <c r="Z127" s="108"/>
      <c r="AA127" s="113"/>
      <c r="AB127" s="113"/>
    </row>
    <row r="128" spans="5:28" ht="12.75">
      <c r="E128" s="121"/>
      <c r="Y128" s="104"/>
      <c r="Z128" s="104"/>
      <c r="AA128" s="106"/>
      <c r="AB128" s="106"/>
    </row>
    <row r="129" spans="5:28" ht="12.75">
      <c r="E129" s="5"/>
      <c r="Y129" s="111"/>
      <c r="Z129" s="111"/>
      <c r="AA129" s="106"/>
      <c r="AB129" s="106"/>
    </row>
    <row r="130" spans="5:28" ht="12.75">
      <c r="E130" s="121"/>
      <c r="Y130" s="111"/>
      <c r="Z130" s="111"/>
      <c r="AA130" s="106"/>
      <c r="AB130" s="106"/>
    </row>
    <row r="131" spans="5:28" ht="12.75">
      <c r="E131" s="5"/>
      <c r="Y131" s="111"/>
      <c r="Z131" s="111"/>
      <c r="AA131" s="106"/>
      <c r="AB131" s="106"/>
    </row>
    <row r="132" ht="12.75">
      <c r="E132" s="121"/>
    </row>
    <row r="133" ht="12.75">
      <c r="E133" s="5"/>
    </row>
    <row r="134" ht="12.75">
      <c r="E134" s="121"/>
    </row>
    <row r="135" ht="12.75">
      <c r="E135" s="5"/>
    </row>
    <row r="136" ht="12.75">
      <c r="E136" s="121"/>
    </row>
    <row r="137" ht="12.75">
      <c r="E137" s="5"/>
    </row>
    <row r="138" ht="12.75">
      <c r="E138" s="121"/>
    </row>
    <row r="139" ht="12.75">
      <c r="E139" s="5"/>
    </row>
    <row r="140" ht="12.75">
      <c r="E140" s="121"/>
    </row>
    <row r="141" ht="12.75">
      <c r="E141" s="5"/>
    </row>
    <row r="142" ht="12.75">
      <c r="E142" s="121"/>
    </row>
    <row r="143" ht="12.75">
      <c r="E143" s="5"/>
    </row>
    <row r="144" ht="12.75">
      <c r="E144" s="121"/>
    </row>
    <row r="145" ht="12.75">
      <c r="E145" s="5"/>
    </row>
    <row r="146" ht="12.75">
      <c r="E146" s="121"/>
    </row>
    <row r="147" ht="12.75">
      <c r="E147" s="5"/>
    </row>
    <row r="148" ht="12.75">
      <c r="E148" s="121"/>
    </row>
    <row r="149" ht="12.75">
      <c r="E149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300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8.00390625" style="0" customWidth="1"/>
    <col min="2" max="2" width="11.7109375" style="0" customWidth="1"/>
    <col min="3" max="3" width="18.421875" style="0" customWidth="1"/>
    <col min="4" max="4" width="10.421875" style="0" customWidth="1"/>
    <col min="5" max="5" width="8.421875" style="11" bestFit="1" customWidth="1"/>
    <col min="6" max="6" width="4.140625" style="11" customWidth="1"/>
    <col min="7" max="7" width="6.28125" style="11" bestFit="1" customWidth="1"/>
    <col min="8" max="8" width="4.140625" style="11" customWidth="1"/>
    <col min="9" max="9" width="6.28125" style="11" bestFit="1" customWidth="1"/>
    <col min="10" max="10" width="4.140625" style="11" bestFit="1" customWidth="1"/>
    <col min="11" max="11" width="6.28125" style="11" bestFit="1" customWidth="1"/>
    <col min="12" max="12" width="4.140625" style="11" bestFit="1" customWidth="1"/>
    <col min="13" max="13" width="6.28125" style="11" bestFit="1" customWidth="1"/>
    <col min="14" max="14" width="4.140625" style="11" bestFit="1" customWidth="1"/>
    <col min="15" max="15" width="6.28125" style="11" bestFit="1" customWidth="1"/>
    <col min="16" max="16" width="4.140625" style="11" bestFit="1" customWidth="1"/>
    <col min="17" max="17" width="8.421875" style="0" bestFit="1" customWidth="1"/>
    <col min="18" max="18" width="4.140625" style="0" bestFit="1" customWidth="1"/>
  </cols>
  <sheetData>
    <row r="1" spans="1:18" ht="12.75">
      <c r="A1" s="230" t="s">
        <v>358</v>
      </c>
      <c r="B1" s="228"/>
      <c r="C1" s="233" t="s">
        <v>256</v>
      </c>
      <c r="D1" s="233" t="s">
        <v>360</v>
      </c>
      <c r="E1" s="228" t="s">
        <v>300</v>
      </c>
      <c r="F1" s="228"/>
      <c r="G1" s="228" t="s">
        <v>301</v>
      </c>
      <c r="H1" s="228"/>
      <c r="I1" s="228" t="s">
        <v>302</v>
      </c>
      <c r="J1" s="228"/>
      <c r="K1" s="228" t="s">
        <v>303</v>
      </c>
      <c r="L1" s="228"/>
      <c r="M1" s="228" t="s">
        <v>304</v>
      </c>
      <c r="N1" s="228"/>
      <c r="O1" s="228" t="s">
        <v>305</v>
      </c>
      <c r="P1" s="228"/>
      <c r="Q1" s="228" t="s">
        <v>256</v>
      </c>
      <c r="R1" s="229"/>
    </row>
    <row r="2" spans="1:18" ht="13.5" thickBot="1">
      <c r="A2" s="231"/>
      <c r="B2" s="232"/>
      <c r="C2" s="234"/>
      <c r="D2" s="234"/>
      <c r="E2" s="15" t="s">
        <v>361</v>
      </c>
      <c r="F2" s="15" t="s">
        <v>362</v>
      </c>
      <c r="G2" s="15" t="s">
        <v>361</v>
      </c>
      <c r="H2" s="15" t="s">
        <v>362</v>
      </c>
      <c r="I2" s="15" t="s">
        <v>361</v>
      </c>
      <c r="J2" s="15" t="s">
        <v>362</v>
      </c>
      <c r="K2" s="15" t="s">
        <v>361</v>
      </c>
      <c r="L2" s="15" t="s">
        <v>362</v>
      </c>
      <c r="M2" s="15" t="s">
        <v>361</v>
      </c>
      <c r="N2" s="15" t="s">
        <v>362</v>
      </c>
      <c r="O2" s="15" t="s">
        <v>361</v>
      </c>
      <c r="P2" s="15" t="s">
        <v>362</v>
      </c>
      <c r="Q2" s="15" t="s">
        <v>361</v>
      </c>
      <c r="R2" s="16" t="s">
        <v>362</v>
      </c>
    </row>
    <row r="3" spans="1:18" ht="12.75" hidden="1">
      <c r="A3" s="10"/>
      <c r="B3" s="10"/>
      <c r="C3" s="9"/>
      <c r="D3" s="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 hidden="1">
      <c r="A4" s="227" t="s">
        <v>387</v>
      </c>
      <c r="B4" s="227"/>
      <c r="C4" s="227"/>
      <c r="D4" s="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4"/>
      <c r="R4" s="4"/>
    </row>
    <row r="5" spans="1:18" ht="13.5" hidden="1" thickBot="1">
      <c r="A5" s="18"/>
      <c r="B5" s="18"/>
      <c r="C5" s="18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4"/>
      <c r="R5" s="4"/>
    </row>
    <row r="6" spans="1:18" ht="13.5" hidden="1" thickBot="1">
      <c r="A6" s="19" t="s">
        <v>369</v>
      </c>
      <c r="B6" s="20" t="s">
        <v>368</v>
      </c>
      <c r="C6" s="197" t="s">
        <v>257</v>
      </c>
      <c r="D6" s="197" t="s">
        <v>444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203" t="e">
        <f>SUM(E7+E8+E10+I9+I10+I7+K7+K8+K9+M7+M8+M9)</f>
        <v>#REF!</v>
      </c>
      <c r="R6" s="203" t="e">
        <f>SUM(F7+F8+F10+J9+J10+J7+L7+L8+L9+N7+N8+N9)</f>
        <v>#REF!</v>
      </c>
    </row>
    <row r="7" spans="1:18" ht="13.5" hidden="1" thickBot="1">
      <c r="A7" s="21" t="s">
        <v>367</v>
      </c>
      <c r="B7" s="22" t="s">
        <v>405</v>
      </c>
      <c r="C7" s="198"/>
      <c r="D7" s="198"/>
      <c r="E7" s="59" t="e">
        <v>#REF!</v>
      </c>
      <c r="F7" s="59" t="e">
        <v>#REF!</v>
      </c>
      <c r="G7" s="59" t="e">
        <v>#REF!</v>
      </c>
      <c r="H7" s="59" t="e">
        <v>#REF!</v>
      </c>
      <c r="I7" s="59" t="e">
        <v>#REF!</v>
      </c>
      <c r="J7" s="59" t="e">
        <v>#REF!</v>
      </c>
      <c r="K7" s="59" t="e">
        <v>#REF!</v>
      </c>
      <c r="L7" s="59" t="e">
        <v>#REF!</v>
      </c>
      <c r="M7" s="59" t="e">
        <v>#REF!</v>
      </c>
      <c r="N7" s="59" t="e">
        <v>#REF!</v>
      </c>
      <c r="O7" s="59" t="e">
        <v>#REF!</v>
      </c>
      <c r="P7" s="60" t="e">
        <v>#REF!</v>
      </c>
      <c r="Q7" s="203"/>
      <c r="R7" s="203"/>
    </row>
    <row r="8" spans="1:18" ht="13.5" hidden="1" thickBot="1">
      <c r="A8" s="21" t="s">
        <v>495</v>
      </c>
      <c r="B8" s="22" t="s">
        <v>372</v>
      </c>
      <c r="C8" s="198"/>
      <c r="D8" s="198"/>
      <c r="E8" s="59" t="e">
        <v>#REF!</v>
      </c>
      <c r="F8" s="59" t="e">
        <v>#REF!</v>
      </c>
      <c r="G8" s="59" t="e">
        <v>#REF!</v>
      </c>
      <c r="H8" s="59" t="e">
        <v>#REF!</v>
      </c>
      <c r="I8" s="59" t="e">
        <v>#REF!</v>
      </c>
      <c r="J8" s="59" t="e">
        <v>#REF!</v>
      </c>
      <c r="K8" s="59" t="e">
        <v>#REF!</v>
      </c>
      <c r="L8" s="59" t="e">
        <v>#REF!</v>
      </c>
      <c r="M8" s="59" t="e">
        <v>#REF!</v>
      </c>
      <c r="N8" s="59" t="e">
        <v>#REF!</v>
      </c>
      <c r="O8" s="59" t="e">
        <v>#REF!</v>
      </c>
      <c r="P8" s="60" t="e">
        <v>#REF!</v>
      </c>
      <c r="Q8" s="203"/>
      <c r="R8" s="203"/>
    </row>
    <row r="9" spans="1:18" ht="13.5" hidden="1" thickBot="1">
      <c r="A9" s="21" t="s">
        <v>373</v>
      </c>
      <c r="B9" s="22" t="s">
        <v>204</v>
      </c>
      <c r="C9" s="198"/>
      <c r="D9" s="198"/>
      <c r="E9" s="59" t="e">
        <v>#REF!</v>
      </c>
      <c r="F9" s="59" t="e">
        <v>#REF!</v>
      </c>
      <c r="G9" s="59" t="e">
        <v>#REF!</v>
      </c>
      <c r="H9" s="59" t="e">
        <v>#REF!</v>
      </c>
      <c r="I9" s="59" t="e">
        <v>#REF!</v>
      </c>
      <c r="J9" s="59" t="e">
        <v>#REF!</v>
      </c>
      <c r="K9" s="59" t="e">
        <v>#REF!</v>
      </c>
      <c r="L9" s="59" t="e">
        <v>#REF!</v>
      </c>
      <c r="M9" s="59" t="e">
        <v>#REF!</v>
      </c>
      <c r="N9" s="59" t="e">
        <v>#REF!</v>
      </c>
      <c r="O9" s="59" t="e">
        <v>#REF!</v>
      </c>
      <c r="P9" s="60" t="e">
        <v>#REF!</v>
      </c>
      <c r="Q9" s="203"/>
      <c r="R9" s="203"/>
    </row>
    <row r="10" spans="1:18" ht="13.5" hidden="1" thickBot="1">
      <c r="A10" s="23" t="s">
        <v>443</v>
      </c>
      <c r="B10" s="24" t="s">
        <v>420</v>
      </c>
      <c r="C10" s="199"/>
      <c r="D10" s="199"/>
      <c r="E10" s="40" t="e">
        <v>#REF!</v>
      </c>
      <c r="F10" s="40" t="e">
        <v>#REF!</v>
      </c>
      <c r="G10" s="40" t="e">
        <v>#REF!</v>
      </c>
      <c r="H10" s="40" t="e">
        <v>#REF!</v>
      </c>
      <c r="I10" s="40" t="e">
        <v>#REF!</v>
      </c>
      <c r="J10" s="40" t="e">
        <v>#REF!</v>
      </c>
      <c r="K10" s="40" t="e">
        <v>#REF!</v>
      </c>
      <c r="L10" s="40" t="e">
        <v>#REF!</v>
      </c>
      <c r="M10" s="40" t="e">
        <v>#REF!</v>
      </c>
      <c r="N10" s="40" t="e">
        <v>#REF!</v>
      </c>
      <c r="O10" s="40" t="e">
        <v>#REF!</v>
      </c>
      <c r="P10" s="41" t="e">
        <v>#REF!</v>
      </c>
      <c r="Q10" s="203"/>
      <c r="R10" s="203"/>
    </row>
    <row r="11" spans="1:18" ht="13.5" hidden="1" thickBot="1">
      <c r="A11" s="19" t="s">
        <v>425</v>
      </c>
      <c r="B11" s="20" t="s">
        <v>428</v>
      </c>
      <c r="C11" s="197" t="s">
        <v>258</v>
      </c>
      <c r="D11" s="197" t="s">
        <v>444</v>
      </c>
      <c r="E11" s="57" t="e">
        <v>#REF!</v>
      </c>
      <c r="F11" s="57" t="e">
        <v>#REF!</v>
      </c>
      <c r="G11" s="57" t="e">
        <v>#REF!</v>
      </c>
      <c r="H11" s="57" t="e">
        <v>#REF!</v>
      </c>
      <c r="I11" s="57" t="e">
        <v>#REF!</v>
      </c>
      <c r="J11" s="57" t="e">
        <v>#REF!</v>
      </c>
      <c r="K11" s="57" t="e">
        <v>#REF!</v>
      </c>
      <c r="L11" s="57" t="e">
        <v>#REF!</v>
      </c>
      <c r="M11" s="57" t="e">
        <v>#REF!</v>
      </c>
      <c r="N11" s="57" t="e">
        <v>#REF!</v>
      </c>
      <c r="O11" s="57" t="e">
        <v>#REF!</v>
      </c>
      <c r="P11" s="58" t="e">
        <v>#REF!</v>
      </c>
      <c r="Q11" s="203" t="e">
        <f>SUM(E11+E13+E15+I13+I12+I11+K11+K12+M11+M12)</f>
        <v>#REF!</v>
      </c>
      <c r="R11" s="203" t="e">
        <f>SUM(F11+F13+F15+J13+J12+J11+L11+L12+N11+N12)</f>
        <v>#REF!</v>
      </c>
    </row>
    <row r="12" spans="1:18" ht="13.5" hidden="1" thickBot="1">
      <c r="A12" s="21" t="s">
        <v>493</v>
      </c>
      <c r="B12" s="22" t="s">
        <v>494</v>
      </c>
      <c r="C12" s="198"/>
      <c r="D12" s="198"/>
      <c r="E12" s="59" t="e">
        <v>#REF!</v>
      </c>
      <c r="F12" s="59" t="e">
        <v>#REF!</v>
      </c>
      <c r="G12" s="59" t="e">
        <v>#REF!</v>
      </c>
      <c r="H12" s="59" t="e">
        <v>#REF!</v>
      </c>
      <c r="I12" s="59" t="e">
        <v>#REF!</v>
      </c>
      <c r="J12" s="59" t="e">
        <v>#REF!</v>
      </c>
      <c r="K12" s="59" t="e">
        <v>#REF!</v>
      </c>
      <c r="L12" s="59" t="e">
        <v>#REF!</v>
      </c>
      <c r="M12" s="59" t="e">
        <v>#REF!</v>
      </c>
      <c r="N12" s="59" t="e">
        <v>#REF!</v>
      </c>
      <c r="O12" s="59" t="e">
        <v>#REF!</v>
      </c>
      <c r="P12" s="60" t="e">
        <v>#REF!</v>
      </c>
      <c r="Q12" s="203"/>
      <c r="R12" s="203"/>
    </row>
    <row r="13" spans="1:18" ht="13.5" hidden="1" thickBot="1">
      <c r="A13" s="21" t="s">
        <v>400</v>
      </c>
      <c r="B13" s="22" t="s">
        <v>511</v>
      </c>
      <c r="C13" s="198"/>
      <c r="D13" s="198"/>
      <c r="E13" s="59" t="e">
        <v>#REF!</v>
      </c>
      <c r="F13" s="59" t="e">
        <v>#REF!</v>
      </c>
      <c r="G13" s="59" t="e">
        <v>#REF!</v>
      </c>
      <c r="H13" s="59" t="e">
        <v>#REF!</v>
      </c>
      <c r="I13" s="59" t="e">
        <v>#REF!</v>
      </c>
      <c r="J13" s="59" t="e">
        <v>#REF!</v>
      </c>
      <c r="K13" s="59" t="e">
        <v>#REF!</v>
      </c>
      <c r="L13" s="59" t="e">
        <v>#REF!</v>
      </c>
      <c r="M13" s="59" t="e">
        <v>#REF!</v>
      </c>
      <c r="N13" s="59" t="e">
        <v>#REF!</v>
      </c>
      <c r="O13" s="59" t="e">
        <v>#REF!</v>
      </c>
      <c r="P13" s="60" t="e">
        <v>#REF!</v>
      </c>
      <c r="Q13" s="203"/>
      <c r="R13" s="203"/>
    </row>
    <row r="14" spans="1:18" ht="13.5" hidden="1" thickBot="1">
      <c r="A14" s="21" t="s">
        <v>371</v>
      </c>
      <c r="B14" s="22" t="s">
        <v>370</v>
      </c>
      <c r="C14" s="198"/>
      <c r="D14" s="198"/>
      <c r="E14" s="59" t="e">
        <v>#REF!</v>
      </c>
      <c r="F14" s="59" t="e">
        <v>#REF!</v>
      </c>
      <c r="G14" s="59" t="e">
        <v>#REF!</v>
      </c>
      <c r="H14" s="59" t="e">
        <v>#REF!</v>
      </c>
      <c r="I14" s="59" t="e">
        <v>#REF!</v>
      </c>
      <c r="J14" s="59" t="e">
        <v>#REF!</v>
      </c>
      <c r="K14" s="59" t="e">
        <v>#REF!</v>
      </c>
      <c r="L14" s="59" t="e">
        <v>#REF!</v>
      </c>
      <c r="M14" s="59" t="e">
        <v>#REF!</v>
      </c>
      <c r="N14" s="59" t="e">
        <v>#REF!</v>
      </c>
      <c r="O14" s="59" t="e">
        <v>#REF!</v>
      </c>
      <c r="P14" s="60" t="e">
        <v>#REF!</v>
      </c>
      <c r="Q14" s="203"/>
      <c r="R14" s="203"/>
    </row>
    <row r="15" spans="1:18" ht="13.5" hidden="1" thickBot="1">
      <c r="A15" s="23" t="s">
        <v>220</v>
      </c>
      <c r="B15" s="24" t="s">
        <v>417</v>
      </c>
      <c r="C15" s="199"/>
      <c r="D15" s="199"/>
      <c r="E15" s="40" t="e">
        <v>#REF!</v>
      </c>
      <c r="F15" s="40" t="e">
        <v>#REF!</v>
      </c>
      <c r="G15" s="40" t="e">
        <v>#REF!</v>
      </c>
      <c r="H15" s="40" t="e">
        <v>#REF!</v>
      </c>
      <c r="I15" s="40" t="e">
        <v>#REF!</v>
      </c>
      <c r="J15" s="40" t="e">
        <v>#REF!</v>
      </c>
      <c r="K15" s="40" t="e">
        <v>#REF!</v>
      </c>
      <c r="L15" s="40" t="e">
        <v>#REF!</v>
      </c>
      <c r="M15" s="40" t="e">
        <v>#REF!</v>
      </c>
      <c r="N15" s="40" t="e">
        <v>#REF!</v>
      </c>
      <c r="O15" s="40" t="e">
        <v>#REF!</v>
      </c>
      <c r="P15" s="41" t="e">
        <v>#REF!</v>
      </c>
      <c r="Q15" s="203"/>
      <c r="R15" s="203"/>
    </row>
    <row r="16" spans="1:18" ht="13.5" hidden="1" thickBot="1">
      <c r="A16" s="19" t="s">
        <v>445</v>
      </c>
      <c r="B16" s="20" t="s">
        <v>446</v>
      </c>
      <c r="C16" s="197" t="s">
        <v>259</v>
      </c>
      <c r="D16" s="197" t="s">
        <v>375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203" t="e">
        <f>SUM(G17)</f>
        <v>#REF!</v>
      </c>
      <c r="R16" s="213" t="e">
        <f>SUM(H17)</f>
        <v>#REF!</v>
      </c>
    </row>
    <row r="17" spans="1:18" ht="13.5" hidden="1" thickBot="1">
      <c r="A17" s="21" t="s">
        <v>414</v>
      </c>
      <c r="B17" s="22" t="s">
        <v>415</v>
      </c>
      <c r="C17" s="198"/>
      <c r="D17" s="198"/>
      <c r="E17" s="59" t="e">
        <v>#REF!</v>
      </c>
      <c r="F17" s="59" t="e">
        <v>#REF!</v>
      </c>
      <c r="G17" s="59" t="e">
        <v>#REF!</v>
      </c>
      <c r="H17" s="59" t="e">
        <v>#REF!</v>
      </c>
      <c r="I17" s="59" t="e">
        <v>#REF!</v>
      </c>
      <c r="J17" s="59" t="e">
        <v>#REF!</v>
      </c>
      <c r="K17" s="59" t="e">
        <v>#REF!</v>
      </c>
      <c r="L17" s="59" t="e">
        <v>#REF!</v>
      </c>
      <c r="M17" s="59" t="e">
        <v>#REF!</v>
      </c>
      <c r="N17" s="59" t="e">
        <v>#REF!</v>
      </c>
      <c r="O17" s="59" t="e">
        <v>#REF!</v>
      </c>
      <c r="P17" s="60" t="e">
        <v>#REF!</v>
      </c>
      <c r="Q17" s="203"/>
      <c r="R17" s="213"/>
    </row>
    <row r="18" spans="1:18" ht="13.5" hidden="1" thickBot="1">
      <c r="A18" s="25" t="s">
        <v>260</v>
      </c>
      <c r="B18" s="26" t="s">
        <v>203</v>
      </c>
      <c r="C18" s="199"/>
      <c r="D18" s="19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03"/>
      <c r="R18" s="213"/>
    </row>
    <row r="19" spans="1:18" ht="13.5" hidden="1" thickBot="1">
      <c r="A19" s="19" t="s">
        <v>413</v>
      </c>
      <c r="B19" s="20" t="s">
        <v>363</v>
      </c>
      <c r="C19" s="197" t="s">
        <v>261</v>
      </c>
      <c r="D19" s="197" t="s">
        <v>375</v>
      </c>
      <c r="E19" s="57" t="e">
        <v>#REF!</v>
      </c>
      <c r="F19" s="57" t="e">
        <v>#REF!</v>
      </c>
      <c r="G19" s="57" t="e">
        <v>#REF!</v>
      </c>
      <c r="H19" s="57" t="e">
        <v>#REF!</v>
      </c>
      <c r="I19" s="57" t="e">
        <v>#REF!</v>
      </c>
      <c r="J19" s="57" t="e">
        <v>#REF!</v>
      </c>
      <c r="K19" s="57" t="e">
        <v>#REF!</v>
      </c>
      <c r="L19" s="57" t="e">
        <v>#REF!</v>
      </c>
      <c r="M19" s="57" t="e">
        <v>#REF!</v>
      </c>
      <c r="N19" s="57" t="e">
        <v>#REF!</v>
      </c>
      <c r="O19" s="57" t="e">
        <v>#REF!</v>
      </c>
      <c r="P19" s="58" t="e">
        <v>#REF!</v>
      </c>
      <c r="Q19" s="203" t="e">
        <f>SUM(E19+E21)</f>
        <v>#REF!</v>
      </c>
      <c r="R19" s="213" t="e">
        <f>SUM(F19+F21)</f>
        <v>#REF!</v>
      </c>
    </row>
    <row r="20" spans="1:18" ht="13.5" hidden="1" thickBot="1">
      <c r="A20" s="21" t="s">
        <v>448</v>
      </c>
      <c r="B20" s="22" t="s">
        <v>262</v>
      </c>
      <c r="C20" s="198"/>
      <c r="D20" s="19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203"/>
      <c r="R20" s="213"/>
    </row>
    <row r="21" spans="1:18" ht="13.5" hidden="1" thickBot="1">
      <c r="A21" s="23" t="s">
        <v>383</v>
      </c>
      <c r="B21" s="24" t="s">
        <v>382</v>
      </c>
      <c r="C21" s="199"/>
      <c r="D21" s="199"/>
      <c r="E21" s="40" t="e">
        <v>#REF!</v>
      </c>
      <c r="F21" s="40" t="e">
        <v>#REF!</v>
      </c>
      <c r="G21" s="40" t="e">
        <v>#REF!</v>
      </c>
      <c r="H21" s="40" t="e">
        <v>#REF!</v>
      </c>
      <c r="I21" s="40" t="e">
        <v>#REF!</v>
      </c>
      <c r="J21" s="40" t="e">
        <v>#REF!</v>
      </c>
      <c r="K21" s="40" t="e">
        <v>#REF!</v>
      </c>
      <c r="L21" s="40" t="e">
        <v>#REF!</v>
      </c>
      <c r="M21" s="40" t="e">
        <v>#REF!</v>
      </c>
      <c r="N21" s="40" t="e">
        <v>#REF!</v>
      </c>
      <c r="O21" s="40" t="e">
        <v>#REF!</v>
      </c>
      <c r="P21" s="41" t="e">
        <v>#REF!</v>
      </c>
      <c r="Q21" s="203"/>
      <c r="R21" s="213"/>
    </row>
    <row r="22" spans="1:18" ht="12.75" hidden="1">
      <c r="A22" s="2"/>
      <c r="B22" s="2"/>
      <c r="C22" s="4"/>
      <c r="D22" s="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4"/>
      <c r="R22" s="4"/>
    </row>
    <row r="23" spans="1:18" ht="12.75" hidden="1">
      <c r="A23" s="227" t="s">
        <v>421</v>
      </c>
      <c r="B23" s="227"/>
      <c r="C23" s="227"/>
      <c r="D23" s="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4"/>
      <c r="R23" s="4"/>
    </row>
    <row r="24" spans="1:18" ht="13.5" hidden="1" thickBot="1">
      <c r="A24" s="18"/>
      <c r="B24" s="18"/>
      <c r="C24" s="18"/>
      <c r="D24" s="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"/>
      <c r="R24" s="4"/>
    </row>
    <row r="25" spans="1:18" ht="13.5" hidden="1" thickBot="1">
      <c r="A25" s="19" t="s">
        <v>369</v>
      </c>
      <c r="B25" s="20" t="s">
        <v>368</v>
      </c>
      <c r="C25" s="197" t="s">
        <v>257</v>
      </c>
      <c r="D25" s="197" t="s">
        <v>444</v>
      </c>
      <c r="E25" s="57" t="e">
        <v>#REF!</v>
      </c>
      <c r="F25" s="57" t="e">
        <v>#REF!</v>
      </c>
      <c r="G25" s="57" t="e">
        <v>#REF!</v>
      </c>
      <c r="H25" s="57" t="e">
        <v>#REF!</v>
      </c>
      <c r="I25" s="57" t="e">
        <v>#REF!</v>
      </c>
      <c r="J25" s="57" t="e">
        <v>#REF!</v>
      </c>
      <c r="K25" s="57" t="e">
        <v>#REF!</v>
      </c>
      <c r="L25" s="57" t="e">
        <v>#REF!</v>
      </c>
      <c r="M25" s="57" t="e">
        <v>#REF!</v>
      </c>
      <c r="N25" s="57" t="e">
        <v>#REF!</v>
      </c>
      <c r="O25" s="57" t="e">
        <v>#REF!</v>
      </c>
      <c r="P25" s="58" t="e">
        <v>#REF!</v>
      </c>
      <c r="Q25" s="226" t="e">
        <f>SUM(E27+E28+E29+I26+I28+I29+K26+K27+K28+M26+M27+M28)</f>
        <v>#REF!</v>
      </c>
      <c r="R25" s="226" t="e">
        <f>SUM(F27+F28+F29+J26+J28+J29+L26+L27+L28+N26+N27+N28)</f>
        <v>#REF!</v>
      </c>
    </row>
    <row r="26" spans="1:18" ht="13.5" hidden="1" thickBot="1">
      <c r="A26" s="21" t="s">
        <v>367</v>
      </c>
      <c r="B26" s="22" t="s">
        <v>405</v>
      </c>
      <c r="C26" s="198"/>
      <c r="D26" s="198"/>
      <c r="E26" s="59" t="e">
        <v>#REF!</v>
      </c>
      <c r="F26" s="59" t="e">
        <v>#REF!</v>
      </c>
      <c r="G26" s="59" t="e">
        <v>#REF!</v>
      </c>
      <c r="H26" s="59" t="e">
        <v>#REF!</v>
      </c>
      <c r="I26" s="59" t="e">
        <v>#REF!</v>
      </c>
      <c r="J26" s="59" t="e">
        <v>#REF!</v>
      </c>
      <c r="K26" s="59" t="e">
        <v>#REF!</v>
      </c>
      <c r="L26" s="59" t="e">
        <v>#REF!</v>
      </c>
      <c r="M26" s="59" t="e">
        <v>#REF!</v>
      </c>
      <c r="N26" s="59" t="e">
        <v>#REF!</v>
      </c>
      <c r="O26" s="59" t="e">
        <v>#REF!</v>
      </c>
      <c r="P26" s="60" t="e">
        <v>#REF!</v>
      </c>
      <c r="Q26" s="226"/>
      <c r="R26" s="226"/>
    </row>
    <row r="27" spans="1:18" ht="13.5" hidden="1" thickBot="1">
      <c r="A27" s="21" t="s">
        <v>495</v>
      </c>
      <c r="B27" s="22" t="s">
        <v>372</v>
      </c>
      <c r="C27" s="198"/>
      <c r="D27" s="198"/>
      <c r="E27" s="59" t="e">
        <v>#REF!</v>
      </c>
      <c r="F27" s="59" t="e">
        <v>#REF!</v>
      </c>
      <c r="G27" s="59" t="e">
        <v>#REF!</v>
      </c>
      <c r="H27" s="59" t="e">
        <v>#REF!</v>
      </c>
      <c r="I27" s="59" t="e">
        <v>#REF!</v>
      </c>
      <c r="J27" s="59" t="e">
        <v>#REF!</v>
      </c>
      <c r="K27" s="59" t="e">
        <v>#REF!</v>
      </c>
      <c r="L27" s="59" t="e">
        <v>#REF!</v>
      </c>
      <c r="M27" s="59" t="e">
        <v>#REF!</v>
      </c>
      <c r="N27" s="59" t="e">
        <v>#REF!</v>
      </c>
      <c r="O27" s="59" t="e">
        <v>#REF!</v>
      </c>
      <c r="P27" s="60" t="e">
        <v>#REF!</v>
      </c>
      <c r="Q27" s="226"/>
      <c r="R27" s="226"/>
    </row>
    <row r="28" spans="1:18" ht="13.5" hidden="1" thickBot="1">
      <c r="A28" s="21" t="s">
        <v>373</v>
      </c>
      <c r="B28" s="22" t="s">
        <v>204</v>
      </c>
      <c r="C28" s="198"/>
      <c r="D28" s="198"/>
      <c r="E28" s="59" t="e">
        <v>#REF!</v>
      </c>
      <c r="F28" s="59" t="e">
        <v>#REF!</v>
      </c>
      <c r="G28" s="59" t="e">
        <v>#REF!</v>
      </c>
      <c r="H28" s="59" t="e">
        <v>#REF!</v>
      </c>
      <c r="I28" s="59" t="e">
        <v>#REF!</v>
      </c>
      <c r="J28" s="59" t="e">
        <v>#REF!</v>
      </c>
      <c r="K28" s="59" t="e">
        <v>#REF!</v>
      </c>
      <c r="L28" s="59" t="e">
        <v>#REF!</v>
      </c>
      <c r="M28" s="59" t="e">
        <v>#REF!</v>
      </c>
      <c r="N28" s="59" t="e">
        <v>#REF!</v>
      </c>
      <c r="O28" s="59" t="e">
        <v>#REF!</v>
      </c>
      <c r="P28" s="60" t="e">
        <v>#REF!</v>
      </c>
      <c r="Q28" s="226"/>
      <c r="R28" s="226"/>
    </row>
    <row r="29" spans="1:18" ht="13.5" hidden="1" thickBot="1">
      <c r="A29" s="23" t="s">
        <v>443</v>
      </c>
      <c r="B29" s="24" t="s">
        <v>420</v>
      </c>
      <c r="C29" s="199"/>
      <c r="D29" s="199"/>
      <c r="E29" s="40" t="e">
        <v>#REF!</v>
      </c>
      <c r="F29" s="40" t="e">
        <v>#REF!</v>
      </c>
      <c r="G29" s="40" t="e">
        <v>#REF!</v>
      </c>
      <c r="H29" s="40" t="e">
        <v>#REF!</v>
      </c>
      <c r="I29" s="40" t="e">
        <v>#REF!</v>
      </c>
      <c r="J29" s="40" t="e">
        <v>#REF!</v>
      </c>
      <c r="K29" s="40" t="e">
        <v>#REF!</v>
      </c>
      <c r="L29" s="40" t="e">
        <v>#REF!</v>
      </c>
      <c r="M29" s="40" t="e">
        <v>#REF!</v>
      </c>
      <c r="N29" s="40" t="e">
        <v>#REF!</v>
      </c>
      <c r="O29" s="40" t="e">
        <v>#REF!</v>
      </c>
      <c r="P29" s="41" t="e">
        <v>#REF!</v>
      </c>
      <c r="Q29" s="226"/>
      <c r="R29" s="226"/>
    </row>
    <row r="30" spans="1:18" ht="13.5" hidden="1" thickBot="1">
      <c r="A30" s="19" t="s">
        <v>425</v>
      </c>
      <c r="B30" s="20" t="s">
        <v>428</v>
      </c>
      <c r="C30" s="197" t="s">
        <v>258</v>
      </c>
      <c r="D30" s="197" t="s">
        <v>444</v>
      </c>
      <c r="E30" s="57" t="e">
        <v>#REF!</v>
      </c>
      <c r="F30" s="57" t="e">
        <v>#REF!</v>
      </c>
      <c r="G30" s="57" t="e">
        <v>#REF!</v>
      </c>
      <c r="H30" s="57" t="e">
        <v>#REF!</v>
      </c>
      <c r="I30" s="57" t="e">
        <v>#REF!</v>
      </c>
      <c r="J30" s="57" t="e">
        <v>#REF!</v>
      </c>
      <c r="K30" s="57" t="e">
        <v>#REF!</v>
      </c>
      <c r="L30" s="57" t="e">
        <v>#REF!</v>
      </c>
      <c r="M30" s="57" t="e">
        <v>#REF!</v>
      </c>
      <c r="N30" s="57" t="e">
        <v>#REF!</v>
      </c>
      <c r="O30" s="57" t="e">
        <v>#REF!</v>
      </c>
      <c r="P30" s="58" t="e">
        <v>#REF!</v>
      </c>
      <c r="Q30" s="226" t="e">
        <f>SUM(E31+E30+E33+I31+I30+I32+K30+K31+M30+M31)</f>
        <v>#REF!</v>
      </c>
      <c r="R30" s="226" t="e">
        <f>SUM(F31+F30+F33+J31+J30+J32+L30+L31+N30+N31)</f>
        <v>#REF!</v>
      </c>
    </row>
    <row r="31" spans="1:18" ht="13.5" hidden="1" thickBot="1">
      <c r="A31" s="21" t="s">
        <v>493</v>
      </c>
      <c r="B31" s="22" t="s">
        <v>494</v>
      </c>
      <c r="C31" s="198"/>
      <c r="D31" s="198"/>
      <c r="E31" s="59" t="e">
        <v>#REF!</v>
      </c>
      <c r="F31" s="59" t="e">
        <v>#REF!</v>
      </c>
      <c r="G31" s="59" t="e">
        <v>#REF!</v>
      </c>
      <c r="H31" s="59" t="e">
        <v>#REF!</v>
      </c>
      <c r="I31" s="59" t="e">
        <v>#REF!</v>
      </c>
      <c r="J31" s="59" t="e">
        <v>#REF!</v>
      </c>
      <c r="K31" s="59" t="e">
        <v>#REF!</v>
      </c>
      <c r="L31" s="59" t="e">
        <v>#REF!</v>
      </c>
      <c r="M31" s="59" t="e">
        <v>#REF!</v>
      </c>
      <c r="N31" s="59" t="e">
        <v>#REF!</v>
      </c>
      <c r="O31" s="59" t="e">
        <v>#REF!</v>
      </c>
      <c r="P31" s="60" t="e">
        <v>#REF!</v>
      </c>
      <c r="Q31" s="226"/>
      <c r="R31" s="226"/>
    </row>
    <row r="32" spans="1:18" ht="13.5" hidden="1" thickBot="1">
      <c r="A32" s="21" t="s">
        <v>400</v>
      </c>
      <c r="B32" s="22" t="s">
        <v>511</v>
      </c>
      <c r="C32" s="198"/>
      <c r="D32" s="198"/>
      <c r="E32" s="59" t="e">
        <v>#REF!</v>
      </c>
      <c r="F32" s="59" t="e">
        <v>#REF!</v>
      </c>
      <c r="G32" s="59" t="e">
        <v>#REF!</v>
      </c>
      <c r="H32" s="59" t="e">
        <v>#REF!</v>
      </c>
      <c r="I32" s="59" t="e">
        <v>#REF!</v>
      </c>
      <c r="J32" s="59" t="e">
        <v>#REF!</v>
      </c>
      <c r="K32" s="59" t="e">
        <v>#REF!</v>
      </c>
      <c r="L32" s="59" t="e">
        <v>#REF!</v>
      </c>
      <c r="M32" s="59" t="e">
        <v>#REF!</v>
      </c>
      <c r="N32" s="59" t="e">
        <v>#REF!</v>
      </c>
      <c r="O32" s="59" t="e">
        <v>#REF!</v>
      </c>
      <c r="P32" s="60" t="e">
        <v>#REF!</v>
      </c>
      <c r="Q32" s="226"/>
      <c r="R32" s="226"/>
    </row>
    <row r="33" spans="1:18" ht="13.5" hidden="1" thickBot="1">
      <c r="A33" s="21" t="s">
        <v>371</v>
      </c>
      <c r="B33" s="22" t="s">
        <v>370</v>
      </c>
      <c r="C33" s="198"/>
      <c r="D33" s="198"/>
      <c r="E33" s="59" t="e">
        <v>#REF!</v>
      </c>
      <c r="F33" s="59" t="e">
        <v>#REF!</v>
      </c>
      <c r="G33" s="59" t="e">
        <v>#REF!</v>
      </c>
      <c r="H33" s="59" t="e">
        <v>#REF!</v>
      </c>
      <c r="I33" s="59" t="e">
        <v>#REF!</v>
      </c>
      <c r="J33" s="59" t="e">
        <v>#REF!</v>
      </c>
      <c r="K33" s="59" t="e">
        <v>#REF!</v>
      </c>
      <c r="L33" s="59" t="e">
        <v>#REF!</v>
      </c>
      <c r="M33" s="59" t="e">
        <v>#REF!</v>
      </c>
      <c r="N33" s="59" t="e">
        <v>#REF!</v>
      </c>
      <c r="O33" s="59" t="e">
        <v>#REF!</v>
      </c>
      <c r="P33" s="60" t="e">
        <v>#REF!</v>
      </c>
      <c r="Q33" s="226"/>
      <c r="R33" s="226"/>
    </row>
    <row r="34" spans="1:18" ht="13.5" hidden="1" thickBot="1">
      <c r="A34" s="23" t="s">
        <v>220</v>
      </c>
      <c r="B34" s="24" t="s">
        <v>417</v>
      </c>
      <c r="C34" s="199"/>
      <c r="D34" s="199"/>
      <c r="E34" s="40" t="e">
        <v>#REF!</v>
      </c>
      <c r="F34" s="40" t="e">
        <v>#REF!</v>
      </c>
      <c r="G34" s="40" t="e">
        <v>#REF!</v>
      </c>
      <c r="H34" s="40" t="e">
        <v>#REF!</v>
      </c>
      <c r="I34" s="40" t="e">
        <v>#REF!</v>
      </c>
      <c r="J34" s="40" t="e">
        <v>#REF!</v>
      </c>
      <c r="K34" s="40" t="e">
        <v>#REF!</v>
      </c>
      <c r="L34" s="40" t="e">
        <v>#REF!</v>
      </c>
      <c r="M34" s="40" t="e">
        <v>#REF!</v>
      </c>
      <c r="N34" s="40" t="e">
        <v>#REF!</v>
      </c>
      <c r="O34" s="40" t="e">
        <v>#REF!</v>
      </c>
      <c r="P34" s="41" t="e">
        <v>#REF!</v>
      </c>
      <c r="Q34" s="226"/>
      <c r="R34" s="226"/>
    </row>
    <row r="35" spans="1:18" ht="13.5" hidden="1" thickBot="1">
      <c r="A35" s="19" t="s">
        <v>445</v>
      </c>
      <c r="B35" s="20" t="s">
        <v>263</v>
      </c>
      <c r="C35" s="197" t="s">
        <v>264</v>
      </c>
      <c r="D35" s="197" t="s">
        <v>375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226"/>
      <c r="R35" s="213"/>
    </row>
    <row r="36" spans="1:18" ht="13.5" hidden="1" thickBot="1">
      <c r="A36" s="27" t="s">
        <v>265</v>
      </c>
      <c r="B36" s="28" t="s">
        <v>266</v>
      </c>
      <c r="C36" s="198"/>
      <c r="D36" s="19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  <c r="Q36" s="226"/>
      <c r="R36" s="213"/>
    </row>
    <row r="37" spans="1:18" ht="13.5" hidden="1" thickBot="1">
      <c r="A37" s="23" t="s">
        <v>413</v>
      </c>
      <c r="B37" s="24" t="s">
        <v>363</v>
      </c>
      <c r="C37" s="199"/>
      <c r="D37" s="19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226"/>
      <c r="R37" s="213"/>
    </row>
    <row r="38" spans="1:18" ht="13.5" hidden="1" thickBot="1">
      <c r="A38" s="19" t="s">
        <v>414</v>
      </c>
      <c r="B38" s="20" t="s">
        <v>415</v>
      </c>
      <c r="C38" s="197" t="s">
        <v>267</v>
      </c>
      <c r="D38" s="197" t="s">
        <v>375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226" t="e">
        <f>SUM(E39+G39+I39+K39)</f>
        <v>#REF!</v>
      </c>
      <c r="R38" s="226" t="e">
        <f>SUM(F39+H39+J39+L39)</f>
        <v>#REF!</v>
      </c>
    </row>
    <row r="39" spans="1:18" ht="13.5" hidden="1" thickBot="1">
      <c r="A39" s="21" t="s">
        <v>364</v>
      </c>
      <c r="B39" s="22" t="s">
        <v>416</v>
      </c>
      <c r="C39" s="198"/>
      <c r="D39" s="198"/>
      <c r="E39" s="59" t="e">
        <v>#REF!</v>
      </c>
      <c r="F39" s="59" t="e">
        <v>#REF!</v>
      </c>
      <c r="G39" s="59" t="e">
        <v>#REF!</v>
      </c>
      <c r="H39" s="59" t="e">
        <v>#REF!</v>
      </c>
      <c r="I39" s="59" t="e">
        <v>#REF!</v>
      </c>
      <c r="J39" s="59" t="e">
        <v>#REF!</v>
      </c>
      <c r="K39" s="59" t="e">
        <v>#REF!</v>
      </c>
      <c r="L39" s="59" t="e">
        <v>#REF!</v>
      </c>
      <c r="M39" s="59" t="e">
        <v>#REF!</v>
      </c>
      <c r="N39" s="59" t="e">
        <v>#REF!</v>
      </c>
      <c r="O39" s="59" t="e">
        <v>#REF!</v>
      </c>
      <c r="P39" s="60" t="e">
        <v>#REF!</v>
      </c>
      <c r="Q39" s="226"/>
      <c r="R39" s="226"/>
    </row>
    <row r="40" spans="1:18" ht="13.5" hidden="1" thickBot="1">
      <c r="A40" s="25" t="s">
        <v>260</v>
      </c>
      <c r="B40" s="26" t="s">
        <v>203</v>
      </c>
      <c r="C40" s="199"/>
      <c r="D40" s="19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226"/>
      <c r="R40" s="226"/>
    </row>
    <row r="41" spans="1:18" ht="12.75">
      <c r="A41" s="7"/>
      <c r="B41" s="3"/>
      <c r="C41" s="4"/>
      <c r="D41" s="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4"/>
      <c r="R41" s="4"/>
    </row>
    <row r="42" spans="1:18" ht="12.75">
      <c r="A42" s="227" t="s">
        <v>386</v>
      </c>
      <c r="B42" s="237"/>
      <c r="C42" s="237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"/>
      <c r="R42" s="4"/>
    </row>
    <row r="43" spans="1:18" ht="13.5" thickBot="1">
      <c r="A43" s="18"/>
      <c r="B43" s="29"/>
      <c r="C43" s="29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"/>
      <c r="R43" s="4"/>
    </row>
    <row r="44" spans="1:18" ht="12.75" hidden="1">
      <c r="A44" s="30" t="s">
        <v>246</v>
      </c>
      <c r="B44" s="31" t="s">
        <v>247</v>
      </c>
      <c r="C44" s="197" t="s">
        <v>268</v>
      </c>
      <c r="D44" s="240" t="s">
        <v>240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216">
        <f>SUM(E47+E48+E45+G45+G48+G44+I44+I45+I46+K47+K48+K46+M48+M45+M47+O45+O48+O44)</f>
        <v>0</v>
      </c>
      <c r="R44" s="216">
        <f>SUM(F47+F48+F45+H45+H48+H44+J44+J45+J46+L47+L48+L46+N48+N45+N47+P45+P48+P44)</f>
        <v>0</v>
      </c>
    </row>
    <row r="45" spans="1:18" ht="12.75" hidden="1">
      <c r="A45" s="32" t="s">
        <v>229</v>
      </c>
      <c r="B45" s="33" t="s">
        <v>230</v>
      </c>
      <c r="C45" s="238"/>
      <c r="D45" s="19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217"/>
      <c r="R45" s="217"/>
    </row>
    <row r="46" spans="1:18" ht="12.75" hidden="1">
      <c r="A46" s="32" t="s">
        <v>269</v>
      </c>
      <c r="B46" s="33" t="s">
        <v>233</v>
      </c>
      <c r="C46" s="238"/>
      <c r="D46" s="19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217"/>
      <c r="R46" s="217"/>
    </row>
    <row r="47" spans="1:18" ht="12.75" hidden="1">
      <c r="A47" s="32" t="s">
        <v>270</v>
      </c>
      <c r="B47" s="33" t="s">
        <v>234</v>
      </c>
      <c r="C47" s="238"/>
      <c r="D47" s="19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217"/>
      <c r="R47" s="217"/>
    </row>
    <row r="48" spans="1:18" ht="13.5" hidden="1" thickBot="1">
      <c r="A48" s="65" t="s">
        <v>297</v>
      </c>
      <c r="B48" s="34" t="s">
        <v>271</v>
      </c>
      <c r="C48" s="239"/>
      <c r="D48" s="19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219"/>
      <c r="R48" s="219"/>
    </row>
    <row r="49" spans="1:18" ht="12.75" hidden="1">
      <c r="A49" s="35" t="s">
        <v>272</v>
      </c>
      <c r="B49" s="31" t="s">
        <v>245</v>
      </c>
      <c r="C49" s="235" t="s">
        <v>273</v>
      </c>
      <c r="D49" s="197" t="s">
        <v>240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Q49" s="216">
        <f>SUM(E50+E51+E53+G49+G51+G53+I49+I51+I53+K53+K52+K49+M53+M49+M50+O53+O52+O49)</f>
        <v>0</v>
      </c>
      <c r="R49" s="216">
        <f>SUM(F50+F51+F53+H49+H51+H53+J49+J51+J53+L53+L52+L49+N53+N49+N50+P53+P52+P49)</f>
        <v>0</v>
      </c>
    </row>
    <row r="50" spans="1:18" ht="12.75" hidden="1">
      <c r="A50" s="36" t="s">
        <v>254</v>
      </c>
      <c r="B50" s="37" t="s">
        <v>238</v>
      </c>
      <c r="C50" s="224"/>
      <c r="D50" s="19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217"/>
      <c r="R50" s="217"/>
    </row>
    <row r="51" spans="1:18" ht="12.75" hidden="1">
      <c r="A51" s="36" t="s">
        <v>274</v>
      </c>
      <c r="B51" s="37" t="s">
        <v>235</v>
      </c>
      <c r="C51" s="224"/>
      <c r="D51" s="19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217"/>
      <c r="R51" s="217"/>
    </row>
    <row r="52" spans="1:18" ht="12.75" hidden="1">
      <c r="A52" s="66" t="s">
        <v>299</v>
      </c>
      <c r="B52" s="67" t="s">
        <v>235</v>
      </c>
      <c r="C52" s="236"/>
      <c r="D52" s="201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17"/>
      <c r="R52" s="217"/>
    </row>
    <row r="53" spans="1:18" ht="13.5" hidden="1" thickBot="1">
      <c r="A53" s="38" t="s">
        <v>236</v>
      </c>
      <c r="B53" s="39" t="s">
        <v>237</v>
      </c>
      <c r="C53" s="225"/>
      <c r="D53" s="19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217"/>
      <c r="R53" s="217"/>
    </row>
    <row r="54" spans="1:18" ht="12.75" hidden="1">
      <c r="A54" s="30" t="s">
        <v>243</v>
      </c>
      <c r="B54" s="31" t="s">
        <v>244</v>
      </c>
      <c r="C54" s="235" t="s">
        <v>275</v>
      </c>
      <c r="D54" s="197" t="s">
        <v>240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216">
        <f>SUM(E54+E56+E57+G55+G56+G57+I54+I55+I57+K54+K55+K56+M56+M57+M55+O55+O57+O56)</f>
        <v>0</v>
      </c>
      <c r="R54" s="216">
        <f>SUM(F54+F56+F57+H55+H56+H57+J54+J55+J57+L54+L55+L56+N56+N57+N55+P55+P57+P56)</f>
        <v>0</v>
      </c>
    </row>
    <row r="55" spans="1:18" ht="12.75" hidden="1">
      <c r="A55" s="36" t="s">
        <v>248</v>
      </c>
      <c r="B55" s="37" t="s">
        <v>249</v>
      </c>
      <c r="C55" s="224"/>
      <c r="D55" s="19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217"/>
      <c r="R55" s="217"/>
    </row>
    <row r="56" spans="1:18" ht="12.75" hidden="1">
      <c r="A56" s="36" t="s">
        <v>276</v>
      </c>
      <c r="B56" s="22" t="s">
        <v>238</v>
      </c>
      <c r="C56" s="224"/>
      <c r="D56" s="19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217"/>
      <c r="R56" s="217"/>
    </row>
    <row r="57" spans="1:18" ht="13.5" hidden="1" thickBot="1">
      <c r="A57" s="38" t="s">
        <v>276</v>
      </c>
      <c r="B57" s="24" t="s">
        <v>239</v>
      </c>
      <c r="C57" s="225"/>
      <c r="D57" s="19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217"/>
      <c r="R57" s="217"/>
    </row>
    <row r="58" spans="1:18" ht="12.75">
      <c r="A58" s="35" t="s">
        <v>306</v>
      </c>
      <c r="B58" s="53" t="s">
        <v>343</v>
      </c>
      <c r="C58" s="223" t="s">
        <v>344</v>
      </c>
      <c r="D58" s="197" t="s">
        <v>240</v>
      </c>
      <c r="E58" s="57" t="e">
        <v>#REF!</v>
      </c>
      <c r="F58" s="57" t="e">
        <v>#REF!</v>
      </c>
      <c r="G58" s="57" t="e">
        <v>#REF!</v>
      </c>
      <c r="H58" s="57" t="e">
        <v>#REF!</v>
      </c>
      <c r="I58" s="57" t="e">
        <v>#REF!</v>
      </c>
      <c r="J58" s="57" t="e">
        <v>#REF!</v>
      </c>
      <c r="K58" s="57" t="e">
        <v>#REF!</v>
      </c>
      <c r="L58" s="57" t="e">
        <v>#REF!</v>
      </c>
      <c r="M58" s="57" t="e">
        <v>#REF!</v>
      </c>
      <c r="N58" s="57" t="e">
        <v>#REF!</v>
      </c>
      <c r="O58" s="57" t="e">
        <v>#REF!</v>
      </c>
      <c r="P58" s="57" t="e">
        <v>#REF!</v>
      </c>
      <c r="Q58" s="216" t="e">
        <f>SUM(E60+E61+E62+G58+G60+G62+I58+I61+I62+K58+K59+K61+O58+O61+O59)</f>
        <v>#REF!</v>
      </c>
      <c r="R58" s="216" t="e">
        <f>SUM(F60+F61+F62+H58+H60+H62+J58+J61+J62+L58+L59+L61+P58+P61+P59)</f>
        <v>#REF!</v>
      </c>
    </row>
    <row r="59" spans="1:18" ht="12.75">
      <c r="A59" s="36" t="s">
        <v>248</v>
      </c>
      <c r="B59" s="37" t="s">
        <v>249</v>
      </c>
      <c r="C59" s="224"/>
      <c r="D59" s="198"/>
      <c r="E59" s="59" t="e">
        <v>#REF!</v>
      </c>
      <c r="F59" s="59" t="e">
        <v>#REF!</v>
      </c>
      <c r="G59" s="59" t="e">
        <v>#REF!</v>
      </c>
      <c r="H59" s="59" t="e">
        <v>#REF!</v>
      </c>
      <c r="I59" s="59" t="e">
        <v>#REF!</v>
      </c>
      <c r="J59" s="59" t="e">
        <v>#REF!</v>
      </c>
      <c r="K59" s="59" t="e">
        <v>#REF!</v>
      </c>
      <c r="L59" s="59" t="e">
        <v>#REF!</v>
      </c>
      <c r="M59" s="59" t="e">
        <v>#REF!</v>
      </c>
      <c r="N59" s="59" t="e">
        <v>#REF!</v>
      </c>
      <c r="O59" s="59" t="e">
        <v>#REF!</v>
      </c>
      <c r="P59" s="59" t="e">
        <v>#REF!</v>
      </c>
      <c r="Q59" s="217"/>
      <c r="R59" s="217"/>
    </row>
    <row r="60" spans="1:18" ht="12.75">
      <c r="A60" s="99" t="s">
        <v>231</v>
      </c>
      <c r="B60" s="100" t="s">
        <v>232</v>
      </c>
      <c r="C60" s="224"/>
      <c r="D60" s="198"/>
      <c r="E60" s="59" t="e">
        <v>#REF!</v>
      </c>
      <c r="F60" s="59" t="e">
        <v>#REF!</v>
      </c>
      <c r="G60" s="59" t="e">
        <v>#REF!</v>
      </c>
      <c r="H60" s="59" t="e">
        <v>#REF!</v>
      </c>
      <c r="I60" s="59" t="e">
        <v>#REF!</v>
      </c>
      <c r="J60" s="59" t="e">
        <v>#REF!</v>
      </c>
      <c r="K60" s="59" t="e">
        <v>#REF!</v>
      </c>
      <c r="L60" s="59" t="e">
        <v>#REF!</v>
      </c>
      <c r="M60" s="59" t="e">
        <v>#REF!</v>
      </c>
      <c r="N60" s="59" t="e">
        <v>#REF!</v>
      </c>
      <c r="O60" s="59" t="e">
        <v>#REF!</v>
      </c>
      <c r="P60" s="59" t="e">
        <v>#REF!</v>
      </c>
      <c r="Q60" s="217"/>
      <c r="R60" s="217"/>
    </row>
    <row r="61" spans="1:18" ht="12.75">
      <c r="A61" s="99" t="s">
        <v>277</v>
      </c>
      <c r="B61" s="100" t="s">
        <v>278</v>
      </c>
      <c r="C61" s="224"/>
      <c r="D61" s="198"/>
      <c r="E61" s="59" t="e">
        <v>#REF!</v>
      </c>
      <c r="F61" s="59" t="e">
        <v>#REF!</v>
      </c>
      <c r="G61" s="59" t="e">
        <v>#REF!</v>
      </c>
      <c r="H61" s="59" t="e">
        <v>#REF!</v>
      </c>
      <c r="I61" s="59" t="e">
        <v>#REF!</v>
      </c>
      <c r="J61" s="59" t="e">
        <v>#REF!</v>
      </c>
      <c r="K61" s="59" t="e">
        <v>#REF!</v>
      </c>
      <c r="L61" s="59" t="e">
        <v>#REF!</v>
      </c>
      <c r="M61" s="59" t="e">
        <v>#REF!</v>
      </c>
      <c r="N61" s="59" t="e">
        <v>#REF!</v>
      </c>
      <c r="O61" s="59" t="e">
        <v>#REF!</v>
      </c>
      <c r="P61" s="59" t="e">
        <v>#REF!</v>
      </c>
      <c r="Q61" s="217"/>
      <c r="R61" s="217"/>
    </row>
    <row r="62" spans="1:18" ht="13.5" thickBot="1">
      <c r="A62" s="38" t="s">
        <v>236</v>
      </c>
      <c r="B62" s="39" t="s">
        <v>237</v>
      </c>
      <c r="C62" s="225"/>
      <c r="D62" s="199"/>
      <c r="E62" s="40" t="e">
        <v>#REF!</v>
      </c>
      <c r="F62" s="40" t="e">
        <v>#REF!</v>
      </c>
      <c r="G62" s="40" t="e">
        <v>#REF!</v>
      </c>
      <c r="H62" s="40" t="e">
        <v>#REF!</v>
      </c>
      <c r="I62" s="40" t="e">
        <v>#REF!</v>
      </c>
      <c r="J62" s="40" t="e">
        <v>#REF!</v>
      </c>
      <c r="K62" s="40" t="e">
        <v>#REF!</v>
      </c>
      <c r="L62" s="40" t="e">
        <v>#REF!</v>
      </c>
      <c r="M62" s="40" t="e">
        <v>#REF!</v>
      </c>
      <c r="N62" s="40" t="e">
        <v>#REF!</v>
      </c>
      <c r="O62" s="40" t="e">
        <v>#REF!</v>
      </c>
      <c r="P62" s="40" t="e">
        <v>#REF!</v>
      </c>
      <c r="Q62" s="219"/>
      <c r="R62" s="219"/>
    </row>
    <row r="63" spans="1:18" ht="13.5" hidden="1" thickBot="1">
      <c r="A63" s="19" t="s">
        <v>464</v>
      </c>
      <c r="B63" s="20" t="s">
        <v>391</v>
      </c>
      <c r="C63" s="197" t="s">
        <v>492</v>
      </c>
      <c r="D63" s="197" t="s">
        <v>487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203" t="e">
        <f>SUM(E63+E64+E65+G63+G64+G65+I63+I64+I65+K64+K65+M64+M65)</f>
        <v>#REF!</v>
      </c>
      <c r="R63" s="203" t="e">
        <f>SUM(F63+F64+F65+H63+H64+H65+J63+J64+J65+L64+L65+N64+N65)</f>
        <v>#REF!</v>
      </c>
    </row>
    <row r="64" spans="1:18" ht="13.5" hidden="1" thickBot="1">
      <c r="A64" s="36" t="s">
        <v>488</v>
      </c>
      <c r="B64" s="37" t="s">
        <v>374</v>
      </c>
      <c r="C64" s="198"/>
      <c r="D64" s="198" t="s">
        <v>487</v>
      </c>
      <c r="E64" s="59" t="e">
        <v>#REF!</v>
      </c>
      <c r="F64" s="59" t="e">
        <v>#REF!</v>
      </c>
      <c r="G64" s="59" t="e">
        <v>#REF!</v>
      </c>
      <c r="H64" s="59" t="e">
        <v>#REF!</v>
      </c>
      <c r="I64" s="59" t="e">
        <v>#REF!</v>
      </c>
      <c r="J64" s="59" t="e">
        <v>#REF!</v>
      </c>
      <c r="K64" s="59" t="e">
        <v>#REF!</v>
      </c>
      <c r="L64" s="59" t="e">
        <v>#REF!</v>
      </c>
      <c r="M64" s="59" t="e">
        <v>#REF!</v>
      </c>
      <c r="N64" s="59" t="e">
        <v>#REF!</v>
      </c>
      <c r="O64" s="59" t="e">
        <v>#REF!</v>
      </c>
      <c r="P64" s="59" t="e">
        <v>#REF!</v>
      </c>
      <c r="Q64" s="203"/>
      <c r="R64" s="203"/>
    </row>
    <row r="65" spans="1:18" ht="13.5" hidden="1" thickBot="1">
      <c r="A65" s="38" t="s">
        <v>485</v>
      </c>
      <c r="B65" s="39" t="s">
        <v>486</v>
      </c>
      <c r="C65" s="199"/>
      <c r="D65" s="199" t="s">
        <v>487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 t="e">
        <v>#REF!</v>
      </c>
      <c r="P65" s="40" t="e">
        <v>#REF!</v>
      </c>
      <c r="Q65" s="203"/>
      <c r="R65" s="203"/>
    </row>
    <row r="66" spans="1:18" ht="13.5" hidden="1" thickBot="1">
      <c r="A66" s="19" t="s">
        <v>369</v>
      </c>
      <c r="B66" s="20" t="s">
        <v>368</v>
      </c>
      <c r="C66" s="197" t="s">
        <v>257</v>
      </c>
      <c r="D66" s="197" t="s">
        <v>444</v>
      </c>
      <c r="E66" s="57" t="e">
        <v>#REF!</v>
      </c>
      <c r="F66" s="57" t="e">
        <v>#REF!</v>
      </c>
      <c r="G66" s="57" t="e">
        <v>#REF!</v>
      </c>
      <c r="H66" s="57" t="e">
        <v>#REF!</v>
      </c>
      <c r="I66" s="57" t="e">
        <v>#REF!</v>
      </c>
      <c r="J66" s="57" t="e">
        <v>#REF!</v>
      </c>
      <c r="K66" s="57" t="e">
        <v>#REF!</v>
      </c>
      <c r="L66" s="57" t="e">
        <v>#REF!</v>
      </c>
      <c r="M66" s="57" t="e">
        <v>#REF!</v>
      </c>
      <c r="N66" s="57" t="e">
        <v>#REF!</v>
      </c>
      <c r="O66" s="57" t="e">
        <v>#REF!</v>
      </c>
      <c r="P66" s="58" t="e">
        <v>#REF!</v>
      </c>
      <c r="Q66" s="203" t="e">
        <f>SUM(E69+E68+E66+I67+I68+I70+K67+K68+K69+M67+M68+M69)</f>
        <v>#REF!</v>
      </c>
      <c r="R66" s="203" t="e">
        <f>SUM(F69+F68+F66+J67+J68+J70+L67+L68+L69+N67+N68+N69)</f>
        <v>#REF!</v>
      </c>
    </row>
    <row r="67" spans="1:18" ht="13.5" hidden="1" thickBot="1">
      <c r="A67" s="21" t="s">
        <v>367</v>
      </c>
      <c r="B67" s="22" t="s">
        <v>405</v>
      </c>
      <c r="C67" s="198"/>
      <c r="D67" s="198"/>
      <c r="E67" s="59" t="e">
        <v>#REF!</v>
      </c>
      <c r="F67" s="59" t="e">
        <v>#REF!</v>
      </c>
      <c r="G67" s="59" t="e">
        <v>#REF!</v>
      </c>
      <c r="H67" s="59" t="e">
        <v>#REF!</v>
      </c>
      <c r="I67" s="59" t="e">
        <v>#REF!</v>
      </c>
      <c r="J67" s="59" t="e">
        <v>#REF!</v>
      </c>
      <c r="K67" s="59" t="e">
        <v>#REF!</v>
      </c>
      <c r="L67" s="59" t="e">
        <v>#REF!</v>
      </c>
      <c r="M67" s="59" t="e">
        <v>#REF!</v>
      </c>
      <c r="N67" s="59" t="e">
        <v>#REF!</v>
      </c>
      <c r="O67" s="59" t="e">
        <v>#REF!</v>
      </c>
      <c r="P67" s="60" t="e">
        <v>#REF!</v>
      </c>
      <c r="Q67" s="203"/>
      <c r="R67" s="203"/>
    </row>
    <row r="68" spans="1:18" ht="13.5" hidden="1" thickBot="1">
      <c r="A68" s="21" t="s">
        <v>495</v>
      </c>
      <c r="B68" s="22" t="s">
        <v>372</v>
      </c>
      <c r="C68" s="198"/>
      <c r="D68" s="198"/>
      <c r="E68" s="59" t="e">
        <v>#REF!</v>
      </c>
      <c r="F68" s="59" t="e">
        <v>#REF!</v>
      </c>
      <c r="G68" s="59" t="e">
        <v>#REF!</v>
      </c>
      <c r="H68" s="59" t="e">
        <v>#REF!</v>
      </c>
      <c r="I68" s="59" t="e">
        <v>#REF!</v>
      </c>
      <c r="J68" s="59" t="e">
        <v>#REF!</v>
      </c>
      <c r="K68" s="59" t="e">
        <v>#REF!</v>
      </c>
      <c r="L68" s="59" t="e">
        <v>#REF!</v>
      </c>
      <c r="M68" s="59" t="e">
        <v>#REF!</v>
      </c>
      <c r="N68" s="59" t="e">
        <v>#REF!</v>
      </c>
      <c r="O68" s="59" t="e">
        <v>#REF!</v>
      </c>
      <c r="P68" s="60" t="e">
        <v>#REF!</v>
      </c>
      <c r="Q68" s="203"/>
      <c r="R68" s="203"/>
    </row>
    <row r="69" spans="1:18" ht="13.5" hidden="1" thickBot="1">
      <c r="A69" s="21" t="s">
        <v>373</v>
      </c>
      <c r="B69" s="22" t="s">
        <v>204</v>
      </c>
      <c r="C69" s="198"/>
      <c r="D69" s="198"/>
      <c r="E69" s="59" t="e">
        <v>#REF!</v>
      </c>
      <c r="F69" s="59" t="e">
        <v>#REF!</v>
      </c>
      <c r="G69" s="59" t="e">
        <v>#REF!</v>
      </c>
      <c r="H69" s="59" t="e">
        <v>#REF!</v>
      </c>
      <c r="I69" s="59" t="e">
        <v>#REF!</v>
      </c>
      <c r="J69" s="59" t="e">
        <v>#REF!</v>
      </c>
      <c r="K69" s="59" t="e">
        <v>#REF!</v>
      </c>
      <c r="L69" s="59" t="e">
        <v>#REF!</v>
      </c>
      <c r="M69" s="59" t="e">
        <v>#REF!</v>
      </c>
      <c r="N69" s="59" t="e">
        <v>#REF!</v>
      </c>
      <c r="O69" s="59" t="e">
        <v>#REF!</v>
      </c>
      <c r="P69" s="60" t="e">
        <v>#REF!</v>
      </c>
      <c r="Q69" s="203"/>
      <c r="R69" s="203"/>
    </row>
    <row r="70" spans="1:18" ht="13.5" hidden="1" thickBot="1">
      <c r="A70" s="23" t="s">
        <v>443</v>
      </c>
      <c r="B70" s="24" t="s">
        <v>420</v>
      </c>
      <c r="C70" s="199"/>
      <c r="D70" s="199"/>
      <c r="E70" s="40" t="e">
        <v>#REF!</v>
      </c>
      <c r="F70" s="40" t="e">
        <v>#REF!</v>
      </c>
      <c r="G70" s="40" t="e">
        <v>#REF!</v>
      </c>
      <c r="H70" s="40" t="e">
        <v>#REF!</v>
      </c>
      <c r="I70" s="40" t="e">
        <v>#REF!</v>
      </c>
      <c r="J70" s="40" t="e">
        <v>#REF!</v>
      </c>
      <c r="K70" s="40" t="e">
        <v>#REF!</v>
      </c>
      <c r="L70" s="40" t="e">
        <v>#REF!</v>
      </c>
      <c r="M70" s="40" t="e">
        <v>#REF!</v>
      </c>
      <c r="N70" s="40" t="e">
        <v>#REF!</v>
      </c>
      <c r="O70" s="40" t="e">
        <v>#REF!</v>
      </c>
      <c r="P70" s="41" t="e">
        <v>#REF!</v>
      </c>
      <c r="Q70" s="203"/>
      <c r="R70" s="203"/>
    </row>
    <row r="71" spans="1:18" ht="12.75" hidden="1">
      <c r="A71" s="19" t="s">
        <v>425</v>
      </c>
      <c r="B71" s="20" t="s">
        <v>428</v>
      </c>
      <c r="C71" s="197" t="s">
        <v>258</v>
      </c>
      <c r="D71" s="197" t="s">
        <v>444</v>
      </c>
      <c r="E71" s="57" t="e">
        <v>#REF!</v>
      </c>
      <c r="F71" s="57" t="e">
        <v>#REF!</v>
      </c>
      <c r="G71" s="57" t="e">
        <v>#REF!</v>
      </c>
      <c r="H71" s="57" t="e">
        <v>#REF!</v>
      </c>
      <c r="I71" s="57" t="e">
        <v>#REF!</v>
      </c>
      <c r="J71" s="57" t="e">
        <v>#REF!</v>
      </c>
      <c r="K71" s="57" t="e">
        <v>#REF!</v>
      </c>
      <c r="L71" s="57" t="e">
        <v>#REF!</v>
      </c>
      <c r="M71" s="57" t="e">
        <v>#REF!</v>
      </c>
      <c r="N71" s="57" t="e">
        <v>#REF!</v>
      </c>
      <c r="O71" s="57" t="e">
        <v>#REF!</v>
      </c>
      <c r="P71" s="58" t="e">
        <v>#REF!</v>
      </c>
      <c r="Q71" s="216" t="e">
        <f>SUM(E75+E71+E72+I74+I75+I72+K71+K72+K74+M71+M72+M74)</f>
        <v>#REF!</v>
      </c>
      <c r="R71" s="216" t="e">
        <f>SUM(F75+F71+F72+J74+J75+J72+L71+L72+L74+N71+N72+N74)</f>
        <v>#REF!</v>
      </c>
    </row>
    <row r="72" spans="1:18" ht="12.75" hidden="1">
      <c r="A72" s="21" t="s">
        <v>493</v>
      </c>
      <c r="B72" s="22" t="s">
        <v>494</v>
      </c>
      <c r="C72" s="198"/>
      <c r="D72" s="198"/>
      <c r="E72" s="59" t="e">
        <v>#REF!</v>
      </c>
      <c r="F72" s="59" t="e">
        <v>#REF!</v>
      </c>
      <c r="G72" s="59" t="e">
        <v>#REF!</v>
      </c>
      <c r="H72" s="59" t="e">
        <v>#REF!</v>
      </c>
      <c r="I72" s="59" t="e">
        <v>#REF!</v>
      </c>
      <c r="J72" s="59" t="e">
        <v>#REF!</v>
      </c>
      <c r="K72" s="59" t="e">
        <v>#REF!</v>
      </c>
      <c r="L72" s="59" t="e">
        <v>#REF!</v>
      </c>
      <c r="M72" s="59" t="e">
        <v>#REF!</v>
      </c>
      <c r="N72" s="59" t="e">
        <v>#REF!</v>
      </c>
      <c r="O72" s="59" t="e">
        <v>#REF!</v>
      </c>
      <c r="P72" s="60" t="e">
        <v>#REF!</v>
      </c>
      <c r="Q72" s="217"/>
      <c r="R72" s="217"/>
    </row>
    <row r="73" spans="1:18" ht="12.75" hidden="1">
      <c r="A73" s="21" t="s">
        <v>400</v>
      </c>
      <c r="B73" s="22" t="s">
        <v>511</v>
      </c>
      <c r="C73" s="198"/>
      <c r="D73" s="198"/>
      <c r="E73" s="59" t="e">
        <v>#REF!</v>
      </c>
      <c r="F73" s="59" t="e">
        <v>#REF!</v>
      </c>
      <c r="G73" s="59" t="e">
        <v>#REF!</v>
      </c>
      <c r="H73" s="59" t="e">
        <v>#REF!</v>
      </c>
      <c r="I73" s="59" t="e">
        <v>#REF!</v>
      </c>
      <c r="J73" s="59" t="e">
        <v>#REF!</v>
      </c>
      <c r="K73" s="59" t="e">
        <v>#REF!</v>
      </c>
      <c r="L73" s="59" t="e">
        <v>#REF!</v>
      </c>
      <c r="M73" s="59" t="e">
        <v>#REF!</v>
      </c>
      <c r="N73" s="59" t="e">
        <v>#REF!</v>
      </c>
      <c r="O73" s="59" t="e">
        <v>#REF!</v>
      </c>
      <c r="P73" s="60" t="e">
        <v>#REF!</v>
      </c>
      <c r="Q73" s="217"/>
      <c r="R73" s="217"/>
    </row>
    <row r="74" spans="1:18" ht="12.75" hidden="1">
      <c r="A74" s="21" t="s">
        <v>371</v>
      </c>
      <c r="B74" s="22" t="s">
        <v>370</v>
      </c>
      <c r="C74" s="198"/>
      <c r="D74" s="198"/>
      <c r="E74" s="59" t="e">
        <v>#REF!</v>
      </c>
      <c r="F74" s="59" t="e">
        <v>#REF!</v>
      </c>
      <c r="G74" s="59" t="e">
        <v>#REF!</v>
      </c>
      <c r="H74" s="59" t="e">
        <v>#REF!</v>
      </c>
      <c r="I74" s="59" t="e">
        <v>#REF!</v>
      </c>
      <c r="J74" s="59" t="e">
        <v>#REF!</v>
      </c>
      <c r="K74" s="59" t="e">
        <v>#REF!</v>
      </c>
      <c r="L74" s="59" t="e">
        <v>#REF!</v>
      </c>
      <c r="M74" s="59" t="e">
        <v>#REF!</v>
      </c>
      <c r="N74" s="59" t="e">
        <v>#REF!</v>
      </c>
      <c r="O74" s="59" t="e">
        <v>#REF!</v>
      </c>
      <c r="P74" s="60" t="e">
        <v>#REF!</v>
      </c>
      <c r="Q74" s="217"/>
      <c r="R74" s="217"/>
    </row>
    <row r="75" spans="1:18" ht="13.5" hidden="1" thickBot="1">
      <c r="A75" s="23" t="s">
        <v>220</v>
      </c>
      <c r="B75" s="24" t="s">
        <v>417</v>
      </c>
      <c r="C75" s="199"/>
      <c r="D75" s="199"/>
      <c r="E75" s="40" t="e">
        <v>#REF!</v>
      </c>
      <c r="F75" s="40" t="e">
        <v>#REF!</v>
      </c>
      <c r="G75" s="40" t="e">
        <v>#REF!</v>
      </c>
      <c r="H75" s="40" t="e">
        <v>#REF!</v>
      </c>
      <c r="I75" s="40" t="e">
        <v>#REF!</v>
      </c>
      <c r="J75" s="40" t="e">
        <v>#REF!</v>
      </c>
      <c r="K75" s="40" t="e">
        <v>#REF!</v>
      </c>
      <c r="L75" s="40" t="e">
        <v>#REF!</v>
      </c>
      <c r="M75" s="40" t="e">
        <v>#REF!</v>
      </c>
      <c r="N75" s="40" t="e">
        <v>#REF!</v>
      </c>
      <c r="O75" s="40" t="e">
        <v>#REF!</v>
      </c>
      <c r="P75" s="41" t="e">
        <v>#REF!</v>
      </c>
      <c r="Q75" s="219"/>
      <c r="R75" s="219"/>
    </row>
    <row r="76" spans="1:18" ht="13.5" hidden="1" thickBot="1">
      <c r="A76" s="19" t="s">
        <v>215</v>
      </c>
      <c r="B76" s="20" t="s">
        <v>216</v>
      </c>
      <c r="C76" s="197" t="s">
        <v>279</v>
      </c>
      <c r="D76" s="197" t="s">
        <v>378</v>
      </c>
      <c r="E76" s="57" t="e">
        <v>#REF!</v>
      </c>
      <c r="F76" s="57" t="e">
        <v>#REF!</v>
      </c>
      <c r="G76" s="57" t="e">
        <v>#REF!</v>
      </c>
      <c r="H76" s="57" t="e">
        <v>#REF!</v>
      </c>
      <c r="I76" s="57" t="e">
        <v>#REF!</v>
      </c>
      <c r="J76" s="57" t="e">
        <v>#REF!</v>
      </c>
      <c r="K76" s="57" t="e">
        <v>#REF!</v>
      </c>
      <c r="L76" s="57" t="e">
        <v>#REF!</v>
      </c>
      <c r="M76" s="57" t="e">
        <v>#REF!</v>
      </c>
      <c r="N76" s="57" t="e">
        <v>#REF!</v>
      </c>
      <c r="O76" s="57" t="e">
        <v>#REF!</v>
      </c>
      <c r="P76" s="58" t="e">
        <v>#REF!</v>
      </c>
      <c r="Q76" s="203" t="e">
        <f>SUM(E76+E77+E78+G76+G77+G78+I76+I77+I78+K77+K76+K78+M76+M77+M78)</f>
        <v>#REF!</v>
      </c>
      <c r="R76" s="203" t="e">
        <f>SUM(F76+F77+F78+H76+H77+H78+J76+J77+J78+L77+L76+L78+N76+N77+N78)</f>
        <v>#REF!</v>
      </c>
    </row>
    <row r="77" spans="1:18" ht="13.5" hidden="1" thickBot="1">
      <c r="A77" s="21" t="s">
        <v>215</v>
      </c>
      <c r="B77" s="22" t="s">
        <v>217</v>
      </c>
      <c r="C77" s="198"/>
      <c r="D77" s="198"/>
      <c r="E77" s="59" t="e">
        <v>#REF!</v>
      </c>
      <c r="F77" s="59" t="e">
        <v>#REF!</v>
      </c>
      <c r="G77" s="59" t="e">
        <v>#REF!</v>
      </c>
      <c r="H77" s="59" t="e">
        <v>#REF!</v>
      </c>
      <c r="I77" s="59" t="e">
        <v>#REF!</v>
      </c>
      <c r="J77" s="59" t="e">
        <v>#REF!</v>
      </c>
      <c r="K77" s="59" t="e">
        <v>#REF!</v>
      </c>
      <c r="L77" s="59" t="e">
        <v>#REF!</v>
      </c>
      <c r="M77" s="59" t="e">
        <v>#REF!</v>
      </c>
      <c r="N77" s="59" t="e">
        <v>#REF!</v>
      </c>
      <c r="O77" s="59" t="e">
        <v>#REF!</v>
      </c>
      <c r="P77" s="60" t="e">
        <v>#REF!</v>
      </c>
      <c r="Q77" s="203"/>
      <c r="R77" s="203"/>
    </row>
    <row r="78" spans="1:18" ht="13.5" hidden="1" thickBot="1">
      <c r="A78" s="23" t="s">
        <v>219</v>
      </c>
      <c r="B78" s="24" t="s">
        <v>433</v>
      </c>
      <c r="C78" s="199"/>
      <c r="D78" s="199"/>
      <c r="E78" s="40" t="e">
        <v>#REF!</v>
      </c>
      <c r="F78" s="40" t="e">
        <v>#REF!</v>
      </c>
      <c r="G78" s="40" t="e">
        <v>#REF!</v>
      </c>
      <c r="H78" s="40" t="e">
        <v>#REF!</v>
      </c>
      <c r="I78" s="40" t="e">
        <v>#REF!</v>
      </c>
      <c r="J78" s="40" t="e">
        <v>#REF!</v>
      </c>
      <c r="K78" s="40" t="e">
        <v>#REF!</v>
      </c>
      <c r="L78" s="40" t="e">
        <v>#REF!</v>
      </c>
      <c r="M78" s="40" t="e">
        <v>#REF!</v>
      </c>
      <c r="N78" s="40" t="e">
        <v>#REF!</v>
      </c>
      <c r="O78" s="40" t="e">
        <v>#REF!</v>
      </c>
      <c r="P78" s="41" t="e">
        <v>#REF!</v>
      </c>
      <c r="Q78" s="203"/>
      <c r="R78" s="203"/>
    </row>
    <row r="79" spans="1:18" ht="13.5" hidden="1" thickBot="1">
      <c r="A79" s="19" t="s">
        <v>280</v>
      </c>
      <c r="B79" s="20" t="s">
        <v>391</v>
      </c>
      <c r="C79" s="193" t="s">
        <v>209</v>
      </c>
      <c r="D79" s="193" t="s">
        <v>378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203">
        <f>SUM(E81+E82+E83+G81+G83+G79+I83+I79+I80+K81+K82+K83+M83+M79+M82+O83+O81+O82)</f>
        <v>0</v>
      </c>
      <c r="R79" s="203">
        <f>SUM(F81+F82+F83+H81+H83+H79+J83+J79+J80+L81+L82+L83+N83+N79+N82+P83+P81+P82)</f>
        <v>0</v>
      </c>
    </row>
    <row r="80" spans="1:18" ht="13.5" hidden="1" thickBot="1">
      <c r="A80" s="21" t="s">
        <v>255</v>
      </c>
      <c r="B80" s="22" t="s">
        <v>429</v>
      </c>
      <c r="C80" s="194"/>
      <c r="D80" s="194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203"/>
      <c r="R80" s="203"/>
    </row>
    <row r="81" spans="1:18" ht="13.5" hidden="1" thickBot="1">
      <c r="A81" s="21" t="s">
        <v>208</v>
      </c>
      <c r="B81" s="22" t="s">
        <v>202</v>
      </c>
      <c r="C81" s="194"/>
      <c r="D81" s="194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203"/>
      <c r="R81" s="203"/>
    </row>
    <row r="82" spans="1:18" ht="13.5" hidden="1" thickBot="1">
      <c r="A82" s="21" t="s">
        <v>211</v>
      </c>
      <c r="B82" s="22" t="s">
        <v>374</v>
      </c>
      <c r="C82" s="194"/>
      <c r="D82" s="194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203"/>
      <c r="R82" s="203"/>
    </row>
    <row r="83" spans="1:18" ht="13.5" hidden="1" thickBot="1">
      <c r="A83" s="23" t="s">
        <v>212</v>
      </c>
      <c r="B83" s="24" t="s">
        <v>213</v>
      </c>
      <c r="C83" s="195"/>
      <c r="D83" s="195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203"/>
      <c r="R83" s="203"/>
    </row>
    <row r="84" spans="1:18" ht="13.5" hidden="1" thickBot="1">
      <c r="A84" s="19" t="s">
        <v>414</v>
      </c>
      <c r="B84" s="20" t="s">
        <v>415</v>
      </c>
      <c r="C84" s="197" t="s">
        <v>281</v>
      </c>
      <c r="D84" s="197" t="s">
        <v>375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203">
        <f>SUM(E84+E85+G85+G86+I85+K85)</f>
        <v>0</v>
      </c>
      <c r="R84" s="203">
        <f>SUM(F84+F85+H85+H86+J85+L85)</f>
        <v>0</v>
      </c>
    </row>
    <row r="85" spans="1:18" ht="13.5" hidden="1" thickBot="1">
      <c r="A85" s="21" t="s">
        <v>364</v>
      </c>
      <c r="B85" s="22" t="s">
        <v>416</v>
      </c>
      <c r="C85" s="198"/>
      <c r="D85" s="198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/>
      <c r="Q85" s="203"/>
      <c r="R85" s="203"/>
    </row>
    <row r="86" spans="1:18" ht="13.5" hidden="1" thickBot="1">
      <c r="A86" s="23" t="s">
        <v>383</v>
      </c>
      <c r="B86" s="24" t="s">
        <v>382</v>
      </c>
      <c r="C86" s="199"/>
      <c r="D86" s="19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203"/>
      <c r="R86" s="203"/>
    </row>
    <row r="87" spans="1:18" ht="12.75" hidden="1">
      <c r="A87" s="19" t="s">
        <v>445</v>
      </c>
      <c r="B87" s="20" t="s">
        <v>263</v>
      </c>
      <c r="C87" s="197" t="s">
        <v>282</v>
      </c>
      <c r="D87" s="197" t="s">
        <v>375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216">
        <f>SUM(E88+G88+I88+K88)</f>
        <v>0</v>
      </c>
      <c r="R87" s="216">
        <f>SUM(F88+H88+J88+L88)</f>
        <v>0</v>
      </c>
    </row>
    <row r="88" spans="1:18" ht="12.75" hidden="1">
      <c r="A88" s="21" t="s">
        <v>447</v>
      </c>
      <c r="B88" s="22" t="s">
        <v>427</v>
      </c>
      <c r="C88" s="198"/>
      <c r="D88" s="198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  <c r="Q88" s="217"/>
      <c r="R88" s="217"/>
    </row>
    <row r="89" spans="1:18" ht="13.5" hidden="1" thickBot="1">
      <c r="A89" s="23" t="s">
        <v>449</v>
      </c>
      <c r="B89" s="24" t="s">
        <v>450</v>
      </c>
      <c r="C89" s="199"/>
      <c r="D89" s="19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1"/>
      <c r="Q89" s="217"/>
      <c r="R89" s="217"/>
    </row>
    <row r="90" spans="1:18" ht="12.75" hidden="1">
      <c r="A90" s="42" t="s">
        <v>265</v>
      </c>
      <c r="B90" s="43" t="s">
        <v>450</v>
      </c>
      <c r="C90" s="197" t="s">
        <v>283</v>
      </c>
      <c r="D90" s="197" t="s">
        <v>375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8"/>
      <c r="Q90" s="216"/>
      <c r="R90" s="221"/>
    </row>
    <row r="91" spans="1:18" ht="12.75" hidden="1">
      <c r="A91" s="21" t="s">
        <v>413</v>
      </c>
      <c r="B91" s="22" t="s">
        <v>363</v>
      </c>
      <c r="C91" s="198"/>
      <c r="D91" s="198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60"/>
      <c r="Q91" s="217"/>
      <c r="R91" s="222"/>
    </row>
    <row r="92" spans="1:18" ht="13.5" hidden="1" thickBot="1">
      <c r="A92" s="97" t="s">
        <v>260</v>
      </c>
      <c r="B92" s="98" t="s">
        <v>203</v>
      </c>
      <c r="C92" s="201"/>
      <c r="D92" s="201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87"/>
      <c r="Q92" s="218"/>
      <c r="R92" s="222"/>
    </row>
    <row r="93" spans="1:18" ht="13.5" thickBot="1">
      <c r="A93" s="35" t="s">
        <v>406</v>
      </c>
      <c r="B93" s="53" t="s">
        <v>374</v>
      </c>
      <c r="C93" s="202" t="s">
        <v>285</v>
      </c>
      <c r="D93" s="202" t="s">
        <v>378</v>
      </c>
      <c r="E93" s="57" t="e">
        <v>#REF!</v>
      </c>
      <c r="F93" s="57" t="e">
        <v>#REF!</v>
      </c>
      <c r="G93" s="57" t="e">
        <v>#REF!</v>
      </c>
      <c r="H93" s="57" t="e">
        <v>#REF!</v>
      </c>
      <c r="I93" s="57" t="e">
        <v>#REF!</v>
      </c>
      <c r="J93" s="57" t="e">
        <v>#REF!</v>
      </c>
      <c r="K93" s="57" t="e">
        <v>#REF!</v>
      </c>
      <c r="L93" s="57" t="e">
        <v>#REF!</v>
      </c>
      <c r="M93" s="57" t="e">
        <v>#REF!</v>
      </c>
      <c r="N93" s="57" t="e">
        <v>#REF!</v>
      </c>
      <c r="O93" s="57" t="e">
        <v>#REF!</v>
      </c>
      <c r="P93" s="57" t="e">
        <v>#REF!</v>
      </c>
      <c r="Q93" s="203" t="e">
        <f>SUM(E93+E95+E96+G93+G94+G95+I93+I94+I95+K93+K94+K95+M93+M94+M95+O93+O94+O95)</f>
        <v>#REF!</v>
      </c>
      <c r="R93" s="203" t="e">
        <f>SUM(F93+F95+F96+H93+H94+H95+J93+J94+J95+L93+L94+L95+N93+N94+N95+P93+P94+P95)</f>
        <v>#REF!</v>
      </c>
    </row>
    <row r="94" spans="1:18" ht="13.5" thickBot="1">
      <c r="A94" s="36" t="s">
        <v>411</v>
      </c>
      <c r="B94" s="37" t="s">
        <v>429</v>
      </c>
      <c r="C94" s="198"/>
      <c r="D94" s="198"/>
      <c r="E94" s="59" t="e">
        <v>#REF!</v>
      </c>
      <c r="F94" s="59" t="e">
        <v>#REF!</v>
      </c>
      <c r="G94" s="59" t="e">
        <v>#REF!</v>
      </c>
      <c r="H94" s="59" t="e">
        <v>#REF!</v>
      </c>
      <c r="I94" s="59" t="e">
        <v>#REF!</v>
      </c>
      <c r="J94" s="59" t="e">
        <v>#REF!</v>
      </c>
      <c r="K94" s="59" t="e">
        <v>#REF!</v>
      </c>
      <c r="L94" s="59" t="e">
        <v>#REF!</v>
      </c>
      <c r="M94" s="59" t="e">
        <v>#REF!</v>
      </c>
      <c r="N94" s="59" t="e">
        <v>#REF!</v>
      </c>
      <c r="O94" s="59" t="e">
        <v>#REF!</v>
      </c>
      <c r="P94" s="59" t="e">
        <v>#REF!</v>
      </c>
      <c r="Q94" s="203"/>
      <c r="R94" s="203"/>
    </row>
    <row r="95" spans="1:18" ht="13.5" thickBot="1">
      <c r="A95" s="66" t="s">
        <v>423</v>
      </c>
      <c r="B95" s="67" t="s">
        <v>408</v>
      </c>
      <c r="C95" s="198"/>
      <c r="D95" s="198"/>
      <c r="E95" s="68" t="e">
        <v>#REF!</v>
      </c>
      <c r="F95" s="68" t="e">
        <v>#REF!</v>
      </c>
      <c r="G95" s="68" t="e">
        <v>#REF!</v>
      </c>
      <c r="H95" s="68" t="e">
        <v>#REF!</v>
      </c>
      <c r="I95" s="68" t="e">
        <v>#REF!</v>
      </c>
      <c r="J95" s="68" t="e">
        <v>#REF!</v>
      </c>
      <c r="K95" s="68" t="e">
        <v>#REF!</v>
      </c>
      <c r="L95" s="68" t="e">
        <v>#REF!</v>
      </c>
      <c r="M95" s="68" t="e">
        <v>#REF!</v>
      </c>
      <c r="N95" s="68" t="e">
        <v>#REF!</v>
      </c>
      <c r="O95" s="68" t="e">
        <v>#REF!</v>
      </c>
      <c r="P95" s="68" t="e">
        <v>#REF!</v>
      </c>
      <c r="Q95" s="203"/>
      <c r="R95" s="203"/>
    </row>
    <row r="96" spans="1:18" ht="13.5" thickBot="1">
      <c r="A96" s="38" t="s">
        <v>409</v>
      </c>
      <c r="B96" s="39" t="s">
        <v>410</v>
      </c>
      <c r="C96" s="198"/>
      <c r="D96" s="198"/>
      <c r="E96" s="40" t="e">
        <v>#REF!</v>
      </c>
      <c r="F96" s="40" t="e">
        <v>#REF!</v>
      </c>
      <c r="G96" s="40" t="e">
        <v>#REF!</v>
      </c>
      <c r="H96" s="40" t="e">
        <v>#REF!</v>
      </c>
      <c r="I96" s="40" t="e">
        <v>#REF!</v>
      </c>
      <c r="J96" s="40" t="e">
        <v>#REF!</v>
      </c>
      <c r="K96" s="40" t="e">
        <v>#REF!</v>
      </c>
      <c r="L96" s="40" t="e">
        <v>#REF!</v>
      </c>
      <c r="M96" s="40" t="e">
        <v>#REF!</v>
      </c>
      <c r="N96" s="40" t="e">
        <v>#REF!</v>
      </c>
      <c r="O96" s="40" t="e">
        <v>#REF!</v>
      </c>
      <c r="P96" s="40" t="e">
        <v>#REF!</v>
      </c>
      <c r="Q96" s="203"/>
      <c r="R96" s="203"/>
    </row>
    <row r="97" spans="1:18" ht="13.5" thickBot="1">
      <c r="A97" s="19" t="s">
        <v>398</v>
      </c>
      <c r="B97" s="20" t="s">
        <v>397</v>
      </c>
      <c r="C97" s="197" t="s">
        <v>381</v>
      </c>
      <c r="D97" s="197" t="s">
        <v>378</v>
      </c>
      <c r="E97" s="57">
        <v>66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 t="e">
        <v>#REF!</v>
      </c>
      <c r="P97" s="57" t="e">
        <v>#REF!</v>
      </c>
      <c r="Q97" s="203" t="e">
        <f>SUM(E98+E99+E100+G97+G99+G100+I98+I99+I100+K99+K97+K100+M97+M98+M100)</f>
        <v>#REF!</v>
      </c>
      <c r="R97" s="203" t="e">
        <f>SUM(F98+F99+F100+H97+H99+H100+J98+J99+J100+L99+L97+L100+N97+N98+N100)</f>
        <v>#REF!</v>
      </c>
    </row>
    <row r="98" spans="1:18" ht="13.5" thickBot="1">
      <c r="A98" s="21" t="s">
        <v>504</v>
      </c>
      <c r="B98" s="22" t="s">
        <v>505</v>
      </c>
      <c r="C98" s="198"/>
      <c r="D98" s="198"/>
      <c r="E98" s="59" t="e">
        <v>#REF!</v>
      </c>
      <c r="F98" s="59" t="e">
        <v>#REF!</v>
      </c>
      <c r="G98" s="59" t="e">
        <v>#REF!</v>
      </c>
      <c r="H98" s="59" t="e">
        <v>#REF!</v>
      </c>
      <c r="I98" s="59" t="e">
        <v>#REF!</v>
      </c>
      <c r="J98" s="59" t="e">
        <v>#REF!</v>
      </c>
      <c r="K98" s="59" t="e">
        <v>#REF!</v>
      </c>
      <c r="L98" s="59" t="e">
        <v>#REF!</v>
      </c>
      <c r="M98" s="59" t="e">
        <v>#REF!</v>
      </c>
      <c r="N98" s="59" t="e">
        <v>#REF!</v>
      </c>
      <c r="O98" s="59" t="e">
        <v>#REF!</v>
      </c>
      <c r="P98" s="59" t="e">
        <v>#REF!</v>
      </c>
      <c r="Q98" s="203"/>
      <c r="R98" s="203"/>
    </row>
    <row r="99" spans="1:18" ht="13.5" thickBot="1">
      <c r="A99" s="21" t="s">
        <v>379</v>
      </c>
      <c r="B99" s="22" t="s">
        <v>434</v>
      </c>
      <c r="C99" s="198"/>
      <c r="D99" s="198"/>
      <c r="E99" s="59" t="e">
        <v>#REF!</v>
      </c>
      <c r="F99" s="59" t="e">
        <v>#REF!</v>
      </c>
      <c r="G99" s="59" t="e">
        <v>#REF!</v>
      </c>
      <c r="H99" s="59" t="e">
        <v>#REF!</v>
      </c>
      <c r="I99" s="59" t="e">
        <v>#REF!</v>
      </c>
      <c r="J99" s="59" t="e">
        <v>#REF!</v>
      </c>
      <c r="K99" s="59" t="e">
        <v>#REF!</v>
      </c>
      <c r="L99" s="59" t="e">
        <v>#REF!</v>
      </c>
      <c r="M99" s="59" t="e">
        <v>#REF!</v>
      </c>
      <c r="N99" s="59" t="e">
        <v>#REF!</v>
      </c>
      <c r="O99" s="59" t="e">
        <v>#REF!</v>
      </c>
      <c r="P99" s="59" t="e">
        <v>#REF!</v>
      </c>
      <c r="Q99" s="203"/>
      <c r="R99" s="203"/>
    </row>
    <row r="100" spans="1:18" ht="13.5" thickBot="1">
      <c r="A100" s="23" t="s">
        <v>380</v>
      </c>
      <c r="B100" s="24" t="s">
        <v>433</v>
      </c>
      <c r="C100" s="199"/>
      <c r="D100" s="199"/>
      <c r="E100" s="40" t="e">
        <v>#REF!</v>
      </c>
      <c r="F100" s="40" t="e">
        <v>#REF!</v>
      </c>
      <c r="G100" s="40" t="e">
        <v>#REF!</v>
      </c>
      <c r="H100" s="40" t="e">
        <v>#REF!</v>
      </c>
      <c r="I100" s="40" t="e">
        <v>#REF!</v>
      </c>
      <c r="J100" s="40" t="e">
        <v>#REF!</v>
      </c>
      <c r="K100" s="40" t="e">
        <v>#REF!</v>
      </c>
      <c r="L100" s="40" t="e">
        <v>#REF!</v>
      </c>
      <c r="M100" s="40" t="e">
        <v>#REF!</v>
      </c>
      <c r="N100" s="40" t="e">
        <v>#REF!</v>
      </c>
      <c r="O100" s="40" t="e">
        <v>#REF!</v>
      </c>
      <c r="P100" s="40" t="e">
        <v>#REF!</v>
      </c>
      <c r="Q100" s="203"/>
      <c r="R100" s="203"/>
    </row>
    <row r="101" spans="1:18" ht="12.75">
      <c r="A101" s="2"/>
      <c r="B101" s="2"/>
      <c r="C101" s="4"/>
      <c r="D101" s="4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2"/>
      <c r="R101" s="2"/>
    </row>
    <row r="102" spans="1:18" ht="12.75">
      <c r="A102" s="200" t="s">
        <v>385</v>
      </c>
      <c r="B102" s="200"/>
      <c r="C102" s="200"/>
      <c r="D102" s="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2"/>
      <c r="R102" s="2"/>
    </row>
    <row r="103" spans="1:18" ht="13.5" thickBot="1">
      <c r="A103" s="2"/>
      <c r="B103" s="2"/>
      <c r="C103" s="4"/>
      <c r="D103" s="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2"/>
      <c r="R103" s="2"/>
    </row>
    <row r="104" spans="1:18" ht="13.5" thickBot="1">
      <c r="A104" s="35" t="s">
        <v>459</v>
      </c>
      <c r="B104" s="20" t="s">
        <v>460</v>
      </c>
      <c r="C104" s="197" t="s">
        <v>480</v>
      </c>
      <c r="D104" s="197" t="s">
        <v>378</v>
      </c>
      <c r="E104" s="57" t="e">
        <f>#REF!</f>
        <v>#REF!</v>
      </c>
      <c r="F104" s="57" t="e">
        <f>#REF!</f>
        <v>#REF!</v>
      </c>
      <c r="G104" s="57" t="e">
        <f>#REF!</f>
        <v>#REF!</v>
      </c>
      <c r="H104" s="57" t="e">
        <f>#REF!</f>
        <v>#REF!</v>
      </c>
      <c r="I104" s="57" t="e">
        <f>#REF!</f>
        <v>#REF!</v>
      </c>
      <c r="J104" s="57" t="e">
        <f>#REF!</f>
        <v>#REF!</v>
      </c>
      <c r="K104" s="57" t="e">
        <f>#REF!</f>
        <v>#REF!</v>
      </c>
      <c r="L104" s="57" t="e">
        <f>#REF!</f>
        <v>#REF!</v>
      </c>
      <c r="M104" s="57" t="e">
        <f>#REF!</f>
        <v>#REF!</v>
      </c>
      <c r="N104" s="57" t="e">
        <f>#REF!</f>
        <v>#REF!</v>
      </c>
      <c r="O104" s="57" t="e">
        <f>#REF!</f>
        <v>#REF!</v>
      </c>
      <c r="P104" s="58" t="e">
        <f>#REF!</f>
        <v>#REF!</v>
      </c>
      <c r="Q104" s="203" t="e">
        <f>SUM(E10+E105+E108+G104+G105+G106+I104+I105+I106+K104+K105+K106+M104+M106)</f>
        <v>#REF!</v>
      </c>
      <c r="R104" s="203" t="e">
        <f>SUM(F10+F105+F108+H104+H105+H106+J104+J105+J106+L104+L105+L106+N104+N106)</f>
        <v>#REF!</v>
      </c>
    </row>
    <row r="105" spans="1:18" ht="13.5" thickBot="1">
      <c r="A105" s="92" t="s">
        <v>457</v>
      </c>
      <c r="B105" s="44" t="s">
        <v>458</v>
      </c>
      <c r="C105" s="220"/>
      <c r="D105" s="220"/>
      <c r="E105" s="84" t="e">
        <f>#REF!</f>
        <v>#REF!</v>
      </c>
      <c r="F105" s="84" t="e">
        <f>#REF!</f>
        <v>#REF!</v>
      </c>
      <c r="G105" s="84" t="e">
        <f>#REF!</f>
        <v>#REF!</v>
      </c>
      <c r="H105" s="84" t="e">
        <f>#REF!</f>
        <v>#REF!</v>
      </c>
      <c r="I105" s="84" t="e">
        <f>#REF!</f>
        <v>#REF!</v>
      </c>
      <c r="J105" s="84" t="e">
        <f>#REF!</f>
        <v>#REF!</v>
      </c>
      <c r="K105" s="84" t="e">
        <f>#REF!</f>
        <v>#REF!</v>
      </c>
      <c r="L105" s="84" t="e">
        <f>#REF!</f>
        <v>#REF!</v>
      </c>
      <c r="M105" s="84" t="e">
        <f>#REF!</f>
        <v>#REF!</v>
      </c>
      <c r="N105" s="84" t="e">
        <f>#REF!</f>
        <v>#REF!</v>
      </c>
      <c r="O105" s="84" t="e">
        <f>#REF!</f>
        <v>#REF!</v>
      </c>
      <c r="P105" s="84" t="e">
        <f>#REF!</f>
        <v>#REF!</v>
      </c>
      <c r="Q105" s="203"/>
      <c r="R105" s="203"/>
    </row>
    <row r="106" spans="1:18" ht="13.5" thickBot="1">
      <c r="A106" s="36" t="s">
        <v>481</v>
      </c>
      <c r="B106" s="22" t="s">
        <v>482</v>
      </c>
      <c r="C106" s="198"/>
      <c r="D106" s="198"/>
      <c r="E106" s="84" t="e">
        <f>#REF!</f>
        <v>#REF!</v>
      </c>
      <c r="F106" s="84" t="e">
        <f>#REF!</f>
        <v>#REF!</v>
      </c>
      <c r="G106" s="59" t="e">
        <f>#REF!</f>
        <v>#REF!</v>
      </c>
      <c r="H106" s="59" t="e">
        <f>#REF!</f>
        <v>#REF!</v>
      </c>
      <c r="I106" s="59" t="e">
        <f>#REF!</f>
        <v>#REF!</v>
      </c>
      <c r="J106" s="59" t="e">
        <f>#REF!</f>
        <v>#REF!</v>
      </c>
      <c r="K106" s="59" t="e">
        <f>#REF!</f>
        <v>#REF!</v>
      </c>
      <c r="L106" s="59" t="e">
        <f>#REF!</f>
        <v>#REF!</v>
      </c>
      <c r="M106" s="59" t="e">
        <f>#REF!</f>
        <v>#REF!</v>
      </c>
      <c r="N106" s="59" t="e">
        <f>#REF!</f>
        <v>#REF!</v>
      </c>
      <c r="O106" s="59" t="e">
        <f>#REF!</f>
        <v>#REF!</v>
      </c>
      <c r="P106" s="60" t="e">
        <f>#REF!</f>
        <v>#REF!</v>
      </c>
      <c r="Q106" s="204"/>
      <c r="R106" s="204"/>
    </row>
    <row r="107" spans="1:18" ht="13.5" thickBot="1">
      <c r="A107" s="36" t="s">
        <v>455</v>
      </c>
      <c r="B107" s="22" t="s">
        <v>456</v>
      </c>
      <c r="C107" s="198"/>
      <c r="D107" s="198"/>
      <c r="E107" s="84" t="e">
        <f>#REF!</f>
        <v>#REF!</v>
      </c>
      <c r="F107" s="84" t="e">
        <f>#REF!</f>
        <v>#REF!</v>
      </c>
      <c r="G107" s="59" t="e">
        <f>#REF!</f>
        <v>#REF!</v>
      </c>
      <c r="H107" s="59" t="e">
        <f>#REF!</f>
        <v>#REF!</v>
      </c>
      <c r="I107" s="59" t="e">
        <f>#REF!</f>
        <v>#REF!</v>
      </c>
      <c r="J107" s="59" t="e">
        <f>#REF!</f>
        <v>#REF!</v>
      </c>
      <c r="K107" s="59" t="e">
        <f>#REF!</f>
        <v>#REF!</v>
      </c>
      <c r="L107" s="59" t="e">
        <f>#REF!</f>
        <v>#REF!</v>
      </c>
      <c r="M107" s="59" t="e">
        <f>#REF!</f>
        <v>#REF!</v>
      </c>
      <c r="N107" s="59" t="e">
        <f>#REF!</f>
        <v>#REF!</v>
      </c>
      <c r="O107" s="59" t="e">
        <f>#REF!</f>
        <v>#REF!</v>
      </c>
      <c r="P107" s="60" t="e">
        <f>#REF!</f>
        <v>#REF!</v>
      </c>
      <c r="Q107" s="204"/>
      <c r="R107" s="204"/>
    </row>
    <row r="108" spans="1:18" ht="13.5" thickBot="1">
      <c r="A108" s="38" t="s">
        <v>284</v>
      </c>
      <c r="B108" s="24" t="s">
        <v>454</v>
      </c>
      <c r="C108" s="199"/>
      <c r="D108" s="199"/>
      <c r="E108" s="84" t="e">
        <f>#REF!</f>
        <v>#REF!</v>
      </c>
      <c r="F108" s="40" t="e">
        <f>#REF!</f>
        <v>#REF!</v>
      </c>
      <c r="G108" s="40" t="e">
        <f>#REF!</f>
        <v>#REF!</v>
      </c>
      <c r="H108" s="40" t="e">
        <f>#REF!</f>
        <v>#REF!</v>
      </c>
      <c r="I108" s="40" t="e">
        <f>#REF!</f>
        <v>#REF!</v>
      </c>
      <c r="J108" s="40" t="e">
        <f>#REF!</f>
        <v>#REF!</v>
      </c>
      <c r="K108" s="40" t="e">
        <f>#REF!</f>
        <v>#REF!</v>
      </c>
      <c r="L108" s="40" t="e">
        <f>#REF!</f>
        <v>#REF!</v>
      </c>
      <c r="M108" s="40" t="e">
        <f>#REF!</f>
        <v>#REF!</v>
      </c>
      <c r="N108" s="40" t="e">
        <f>#REF!</f>
        <v>#REF!</v>
      </c>
      <c r="O108" s="40" t="e">
        <f>#REF!</f>
        <v>#REF!</v>
      </c>
      <c r="P108" s="41" t="e">
        <f>#REF!</f>
        <v>#REF!</v>
      </c>
      <c r="Q108" s="204"/>
      <c r="R108" s="204"/>
    </row>
    <row r="109" spans="1:18" ht="13.5" thickBot="1">
      <c r="A109" s="35" t="s">
        <v>207</v>
      </c>
      <c r="B109" s="20" t="s">
        <v>436</v>
      </c>
      <c r="C109" s="193" t="s">
        <v>285</v>
      </c>
      <c r="D109" s="193" t="s">
        <v>378</v>
      </c>
      <c r="E109" s="84" t="e">
        <f>#REF!</f>
        <v>#REF!</v>
      </c>
      <c r="F109" s="57" t="e">
        <f>#REF!</f>
        <v>#REF!</v>
      </c>
      <c r="G109" s="57" t="e">
        <f>#REF!</f>
        <v>#REF!</v>
      </c>
      <c r="H109" s="57" t="e">
        <f>#REF!</f>
        <v>#REF!</v>
      </c>
      <c r="I109" s="57" t="e">
        <f>#REF!</f>
        <v>#REF!</v>
      </c>
      <c r="J109" s="57" t="e">
        <f>#REF!</f>
        <v>#REF!</v>
      </c>
      <c r="K109" s="57" t="e">
        <f>#REF!</f>
        <v>#REF!</v>
      </c>
      <c r="L109" s="57" t="e">
        <f>#REF!</f>
        <v>#REF!</v>
      </c>
      <c r="M109" s="57" t="e">
        <f>#REF!</f>
        <v>#REF!</v>
      </c>
      <c r="N109" s="57" t="e">
        <f>#REF!</f>
        <v>#REF!</v>
      </c>
      <c r="O109" s="57" t="e">
        <f>#REF!</f>
        <v>#REF!</v>
      </c>
      <c r="P109" s="58" t="e">
        <f>#REF!</f>
        <v>#REF!</v>
      </c>
      <c r="Q109" s="203" t="e">
        <f>SUM(E109+E111+E113+G109+G110+G111+I109+I111+I113+K113+K109+K111+M109+M111+M113+O111+O110+O113)</f>
        <v>#REF!</v>
      </c>
      <c r="R109" s="203" t="e">
        <f>SUM(F109+F111+F113+H109+H110+H111+J109+J111+J113+L113+L109+L111+N109+N111+N113+P111+P110+P113)</f>
        <v>#REF!</v>
      </c>
    </row>
    <row r="110" spans="1:18" ht="13.5" thickBot="1">
      <c r="A110" s="36" t="s">
        <v>205</v>
      </c>
      <c r="B110" s="22" t="s">
        <v>206</v>
      </c>
      <c r="C110" s="194"/>
      <c r="D110" s="194"/>
      <c r="E110" s="59" t="e">
        <f>#REF!</f>
        <v>#REF!</v>
      </c>
      <c r="F110" s="59" t="e">
        <f>#REF!</f>
        <v>#REF!</v>
      </c>
      <c r="G110" s="59" t="e">
        <f>#REF!</f>
        <v>#REF!</v>
      </c>
      <c r="H110" s="59" t="e">
        <f>#REF!</f>
        <v>#REF!</v>
      </c>
      <c r="I110" s="59" t="e">
        <f>#REF!</f>
        <v>#REF!</v>
      </c>
      <c r="J110" s="59" t="e">
        <f>#REF!</f>
        <v>#REF!</v>
      </c>
      <c r="K110" s="59" t="e">
        <f>#REF!</f>
        <v>#REF!</v>
      </c>
      <c r="L110" s="59" t="e">
        <f>#REF!</f>
        <v>#REF!</v>
      </c>
      <c r="M110" s="59" t="e">
        <f>#REF!</f>
        <v>#REF!</v>
      </c>
      <c r="N110" s="59" t="e">
        <f>#REF!</f>
        <v>#REF!</v>
      </c>
      <c r="O110" s="59" t="e">
        <f>#REF!</f>
        <v>#REF!</v>
      </c>
      <c r="P110" s="60" t="e">
        <f>#REF!</f>
        <v>#REF!</v>
      </c>
      <c r="Q110" s="204"/>
      <c r="R110" s="204"/>
    </row>
    <row r="111" spans="1:18" ht="13.5" thickBot="1">
      <c r="A111" s="36" t="s">
        <v>412</v>
      </c>
      <c r="B111" s="22" t="s">
        <v>389</v>
      </c>
      <c r="C111" s="194"/>
      <c r="D111" s="194"/>
      <c r="E111" s="59" t="e">
        <f>#REF!</f>
        <v>#REF!</v>
      </c>
      <c r="F111" s="59" t="e">
        <f>#REF!</f>
        <v>#REF!</v>
      </c>
      <c r="G111" s="59" t="e">
        <f>#REF!</f>
        <v>#REF!</v>
      </c>
      <c r="H111" s="59" t="e">
        <f>#REF!</f>
        <v>#REF!</v>
      </c>
      <c r="I111" s="59" t="e">
        <f>#REF!</f>
        <v>#REF!</v>
      </c>
      <c r="J111" s="59" t="e">
        <f>#REF!</f>
        <v>#REF!</v>
      </c>
      <c r="K111" s="59" t="e">
        <f>#REF!</f>
        <v>#REF!</v>
      </c>
      <c r="L111" s="59" t="e">
        <f>#REF!</f>
        <v>#REF!</v>
      </c>
      <c r="M111" s="59" t="e">
        <f>#REF!</f>
        <v>#REF!</v>
      </c>
      <c r="N111" s="59" t="e">
        <f>#REF!</f>
        <v>#REF!</v>
      </c>
      <c r="O111" s="59" t="e">
        <f>#REF!</f>
        <v>#REF!</v>
      </c>
      <c r="P111" s="60" t="e">
        <f>#REF!</f>
        <v>#REF!</v>
      </c>
      <c r="Q111" s="204"/>
      <c r="R111" s="204"/>
    </row>
    <row r="112" spans="1:18" ht="13.5" thickBot="1">
      <c r="A112" s="36" t="s">
        <v>423</v>
      </c>
      <c r="B112" s="22" t="s">
        <v>408</v>
      </c>
      <c r="C112" s="194"/>
      <c r="D112" s="194"/>
      <c r="E112" s="59" t="e">
        <f>#REF!</f>
        <v>#REF!</v>
      </c>
      <c r="F112" s="59" t="e">
        <f>#REF!</f>
        <v>#REF!</v>
      </c>
      <c r="G112" s="59" t="e">
        <f>#REF!</f>
        <v>#REF!</v>
      </c>
      <c r="H112" s="59" t="e">
        <f>#REF!</f>
        <v>#REF!</v>
      </c>
      <c r="I112" s="59" t="e">
        <f>#REF!</f>
        <v>#REF!</v>
      </c>
      <c r="J112" s="59" t="e">
        <f>#REF!</f>
        <v>#REF!</v>
      </c>
      <c r="K112" s="59" t="e">
        <f>#REF!</f>
        <v>#REF!</v>
      </c>
      <c r="L112" s="59" t="e">
        <f>#REF!</f>
        <v>#REF!</v>
      </c>
      <c r="M112" s="59" t="e">
        <f>#REF!</f>
        <v>#REF!</v>
      </c>
      <c r="N112" s="59" t="e">
        <f>#REF!</f>
        <v>#REF!</v>
      </c>
      <c r="O112" s="59" t="e">
        <f>#REF!</f>
        <v>#REF!</v>
      </c>
      <c r="P112" s="60" t="e">
        <f>#REF!</f>
        <v>#REF!</v>
      </c>
      <c r="Q112" s="204"/>
      <c r="R112" s="204"/>
    </row>
    <row r="113" spans="1:18" ht="13.5" thickBot="1">
      <c r="A113" s="38" t="s">
        <v>424</v>
      </c>
      <c r="B113" s="24" t="s">
        <v>374</v>
      </c>
      <c r="C113" s="195"/>
      <c r="D113" s="195"/>
      <c r="E113" s="40" t="e">
        <f>#REF!</f>
        <v>#REF!</v>
      </c>
      <c r="F113" s="40" t="e">
        <f>#REF!</f>
        <v>#REF!</v>
      </c>
      <c r="G113" s="40" t="e">
        <f>#REF!</f>
        <v>#REF!</v>
      </c>
      <c r="H113" s="40" t="e">
        <f>#REF!</f>
        <v>#REF!</v>
      </c>
      <c r="I113" s="40" t="e">
        <f>#REF!</f>
        <v>#REF!</v>
      </c>
      <c r="J113" s="40" t="e">
        <f>#REF!</f>
        <v>#REF!</v>
      </c>
      <c r="K113" s="40" t="e">
        <f>#REF!</f>
        <v>#REF!</v>
      </c>
      <c r="L113" s="40" t="e">
        <f>#REF!</f>
        <v>#REF!</v>
      </c>
      <c r="M113" s="40" t="e">
        <f>#REF!</f>
        <v>#REF!</v>
      </c>
      <c r="N113" s="40" t="e">
        <f>#REF!</f>
        <v>#REF!</v>
      </c>
      <c r="O113" s="40" t="e">
        <f>#REF!</f>
        <v>#REF!</v>
      </c>
      <c r="P113" s="41" t="e">
        <f>#REF!</f>
        <v>#REF!</v>
      </c>
      <c r="Q113" s="204"/>
      <c r="R113" s="204"/>
    </row>
    <row r="114" spans="1:18" ht="12.75">
      <c r="A114" s="2"/>
      <c r="B114" s="3"/>
      <c r="C114" s="4"/>
      <c r="D114" s="4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4"/>
      <c r="R114" s="4"/>
    </row>
    <row r="115" spans="1:18" ht="12.75">
      <c r="A115" s="200" t="s">
        <v>388</v>
      </c>
      <c r="B115" s="200"/>
      <c r="C115" s="200"/>
      <c r="D115" s="4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4"/>
      <c r="R115" s="4"/>
    </row>
    <row r="116" spans="1:18" ht="13.5" thickBot="1">
      <c r="A116" s="13"/>
      <c r="B116" s="13"/>
      <c r="C116" s="13"/>
      <c r="D116" s="4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4"/>
      <c r="R116" s="4"/>
    </row>
    <row r="117" spans="1:18" ht="13.5" thickBot="1">
      <c r="A117" s="35" t="s">
        <v>369</v>
      </c>
      <c r="B117" s="20" t="s">
        <v>368</v>
      </c>
      <c r="C117" s="197" t="s">
        <v>257</v>
      </c>
      <c r="D117" s="197" t="s">
        <v>444</v>
      </c>
      <c r="E117" s="57" t="e">
        <f>#REF!</f>
        <v>#REF!</v>
      </c>
      <c r="F117" s="57" t="e">
        <f>#REF!</f>
        <v>#REF!</v>
      </c>
      <c r="G117" s="57" t="e">
        <f>#REF!</f>
        <v>#REF!</v>
      </c>
      <c r="H117" s="57" t="e">
        <f>#REF!</f>
        <v>#REF!</v>
      </c>
      <c r="I117" s="57" t="e">
        <f>#REF!</f>
        <v>#REF!</v>
      </c>
      <c r="J117" s="57" t="e">
        <f>#REF!</f>
        <v>#REF!</v>
      </c>
      <c r="K117" s="57" t="e">
        <f>#REF!</f>
        <v>#REF!</v>
      </c>
      <c r="L117" s="57" t="e">
        <f>#REF!</f>
        <v>#REF!</v>
      </c>
      <c r="M117" s="57" t="e">
        <f>#REF!</f>
        <v>#REF!</v>
      </c>
      <c r="N117" s="57" t="e">
        <f>#REF!</f>
        <v>#REF!</v>
      </c>
      <c r="O117" s="57" t="e">
        <f>#REF!</f>
        <v>#REF!</v>
      </c>
      <c r="P117" s="58" t="e">
        <f>#REF!</f>
        <v>#REF!</v>
      </c>
      <c r="Q117" s="203" t="e">
        <f>SUM(E117+E118+E119+G117+G118+G119+I117+I118+I119+K118+K119+M117+M119+O118+O119)</f>
        <v>#REF!</v>
      </c>
      <c r="R117" s="203" t="e">
        <f>SUM(F117+F118+F119+H117+H118+H119+J117+J118+J119+L118+L119+N117+N119+P118+P119)</f>
        <v>#REF!</v>
      </c>
    </row>
    <row r="118" spans="1:18" ht="13.5" thickBot="1">
      <c r="A118" s="36" t="s">
        <v>367</v>
      </c>
      <c r="B118" s="22" t="s">
        <v>405</v>
      </c>
      <c r="C118" s="198"/>
      <c r="D118" s="198"/>
      <c r="E118" s="59" t="e">
        <f>#REF!</f>
        <v>#REF!</v>
      </c>
      <c r="F118" s="59" t="e">
        <f>#REF!</f>
        <v>#REF!</v>
      </c>
      <c r="G118" s="59" t="e">
        <f>#REF!</f>
        <v>#REF!</v>
      </c>
      <c r="H118" s="59" t="e">
        <f>#REF!</f>
        <v>#REF!</v>
      </c>
      <c r="I118" s="59" t="e">
        <f>#REF!</f>
        <v>#REF!</v>
      </c>
      <c r="J118" s="59" t="e">
        <f>#REF!</f>
        <v>#REF!</v>
      </c>
      <c r="K118" s="59" t="e">
        <f>#REF!</f>
        <v>#REF!</v>
      </c>
      <c r="L118" s="59" t="e">
        <f>#REF!</f>
        <v>#REF!</v>
      </c>
      <c r="M118" s="59" t="e">
        <f>#REF!</f>
        <v>#REF!</v>
      </c>
      <c r="N118" s="59" t="e">
        <f>#REF!</f>
        <v>#REF!</v>
      </c>
      <c r="O118" s="59" t="e">
        <f>#REF!</f>
        <v>#REF!</v>
      </c>
      <c r="P118" s="60" t="e">
        <f>#REF!</f>
        <v>#REF!</v>
      </c>
      <c r="Q118" s="204"/>
      <c r="R118" s="204"/>
    </row>
    <row r="119" spans="1:18" ht="13.5" thickBot="1">
      <c r="A119" s="36" t="s">
        <v>425</v>
      </c>
      <c r="B119" s="22" t="s">
        <v>428</v>
      </c>
      <c r="C119" s="198"/>
      <c r="D119" s="198"/>
      <c r="E119" s="59" t="e">
        <f>#REF!</f>
        <v>#REF!</v>
      </c>
      <c r="F119" s="59" t="e">
        <f>#REF!</f>
        <v>#REF!</v>
      </c>
      <c r="G119" s="59" t="e">
        <f>#REF!</f>
        <v>#REF!</v>
      </c>
      <c r="H119" s="59" t="e">
        <f>#REF!</f>
        <v>#REF!</v>
      </c>
      <c r="I119" s="59" t="e">
        <f>#REF!</f>
        <v>#REF!</v>
      </c>
      <c r="J119" s="59" t="e">
        <f>#REF!</f>
        <v>#REF!</v>
      </c>
      <c r="K119" s="59" t="e">
        <f>#REF!</f>
        <v>#REF!</v>
      </c>
      <c r="L119" s="59" t="e">
        <f>#REF!</f>
        <v>#REF!</v>
      </c>
      <c r="M119" s="59" t="e">
        <f>#REF!</f>
        <v>#REF!</v>
      </c>
      <c r="N119" s="59" t="e">
        <f>#REF!</f>
        <v>#REF!</v>
      </c>
      <c r="O119" s="59" t="e">
        <f>#REF!</f>
        <v>#REF!</v>
      </c>
      <c r="P119" s="59" t="e">
        <f>#REF!</f>
        <v>#REF!</v>
      </c>
      <c r="Q119" s="204"/>
      <c r="R119" s="204"/>
    </row>
    <row r="120" spans="1:18" ht="13.5" thickBot="1">
      <c r="A120" s="36" t="s">
        <v>443</v>
      </c>
      <c r="B120" s="22" t="s">
        <v>420</v>
      </c>
      <c r="C120" s="198"/>
      <c r="D120" s="198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  <c r="Q120" s="204"/>
      <c r="R120" s="204"/>
    </row>
    <row r="121" spans="1:18" ht="13.5" thickBot="1">
      <c r="A121" s="35" t="s">
        <v>493</v>
      </c>
      <c r="B121" s="20" t="s">
        <v>494</v>
      </c>
      <c r="C121" s="197" t="s">
        <v>258</v>
      </c>
      <c r="D121" s="197" t="s">
        <v>444</v>
      </c>
      <c r="E121" s="57" t="e">
        <f>#REF!</f>
        <v>#REF!</v>
      </c>
      <c r="F121" s="57" t="e">
        <f>#REF!</f>
        <v>#REF!</v>
      </c>
      <c r="G121" s="57" t="e">
        <f>#REF!</f>
        <v>#REF!</v>
      </c>
      <c r="H121" s="57" t="e">
        <f>#REF!</f>
        <v>#REF!</v>
      </c>
      <c r="I121" s="57" t="e">
        <f>#REF!</f>
        <v>#REF!</v>
      </c>
      <c r="J121" s="57" t="e">
        <f>#REF!</f>
        <v>#REF!</v>
      </c>
      <c r="K121" s="57" t="e">
        <f>#REF!</f>
        <v>#REF!</v>
      </c>
      <c r="L121" s="57" t="e">
        <f>#REF!</f>
        <v>#REF!</v>
      </c>
      <c r="M121" s="57" t="e">
        <f>#REF!</f>
        <v>#REF!</v>
      </c>
      <c r="N121" s="57" t="e">
        <f>#REF!</f>
        <v>#REF!</v>
      </c>
      <c r="O121" s="57" t="e">
        <f>#REF!</f>
        <v>#REF!</v>
      </c>
      <c r="P121" s="57" t="e">
        <f>#REF!</f>
        <v>#REF!</v>
      </c>
      <c r="Q121" s="203" t="e">
        <f>SUM(E121+E122+E123+G121+G122+G123+I121+I122+I123+K121+K122+K123+O121+O123)</f>
        <v>#REF!</v>
      </c>
      <c r="R121" s="203" t="e">
        <f>SUM(F121+F122+F123+H121+H122+H123+J121+J122+J123+L121+L122+L123+P121+P123)</f>
        <v>#REF!</v>
      </c>
    </row>
    <row r="122" spans="1:18" ht="13.5" thickBot="1">
      <c r="A122" s="36" t="s">
        <v>400</v>
      </c>
      <c r="B122" s="22" t="s">
        <v>511</v>
      </c>
      <c r="C122" s="198"/>
      <c r="D122" s="198"/>
      <c r="E122" s="59" t="e">
        <f>#REF!</f>
        <v>#REF!</v>
      </c>
      <c r="F122" s="59" t="e">
        <f>#REF!</f>
        <v>#REF!</v>
      </c>
      <c r="G122" s="59" t="e">
        <f>#REF!</f>
        <v>#REF!</v>
      </c>
      <c r="H122" s="59" t="e">
        <f>#REF!</f>
        <v>#REF!</v>
      </c>
      <c r="I122" s="59" t="e">
        <f>#REF!</f>
        <v>#REF!</v>
      </c>
      <c r="J122" s="59" t="e">
        <f>#REF!</f>
        <v>#REF!</v>
      </c>
      <c r="K122" s="59" t="e">
        <f>#REF!</f>
        <v>#REF!</v>
      </c>
      <c r="L122" s="59" t="e">
        <f>#REF!</f>
        <v>#REF!</v>
      </c>
      <c r="M122" s="59" t="e">
        <f>#REF!</f>
        <v>#REF!</v>
      </c>
      <c r="N122" s="59" t="e">
        <f>#REF!</f>
        <v>#REF!</v>
      </c>
      <c r="O122" s="59" t="e">
        <f>#REF!</f>
        <v>#REF!</v>
      </c>
      <c r="P122" s="59" t="e">
        <f>#REF!</f>
        <v>#REF!</v>
      </c>
      <c r="Q122" s="204"/>
      <c r="R122" s="204"/>
    </row>
    <row r="123" spans="1:18" ht="13.5" thickBot="1">
      <c r="A123" s="66" t="s">
        <v>371</v>
      </c>
      <c r="B123" s="81" t="s">
        <v>370</v>
      </c>
      <c r="C123" s="201"/>
      <c r="D123" s="201"/>
      <c r="E123" s="68" t="e">
        <f>#REF!</f>
        <v>#REF!</v>
      </c>
      <c r="F123" s="68" t="e">
        <f>#REF!</f>
        <v>#REF!</v>
      </c>
      <c r="G123" s="68" t="e">
        <f>#REF!</f>
        <v>#REF!</v>
      </c>
      <c r="H123" s="68" t="e">
        <f>#REF!</f>
        <v>#REF!</v>
      </c>
      <c r="I123" s="68" t="e">
        <f>#REF!</f>
        <v>#REF!</v>
      </c>
      <c r="J123" s="68" t="e">
        <f>#REF!</f>
        <v>#REF!</v>
      </c>
      <c r="K123" s="68" t="e">
        <f>#REF!</f>
        <v>#REF!</v>
      </c>
      <c r="L123" s="68" t="e">
        <f>#REF!</f>
        <v>#REF!</v>
      </c>
      <c r="M123" s="68" t="e">
        <f>#REF!</f>
        <v>#REF!</v>
      </c>
      <c r="N123" s="68" t="e">
        <f>#REF!</f>
        <v>#REF!</v>
      </c>
      <c r="O123" s="68" t="e">
        <f>#REF!</f>
        <v>#REF!</v>
      </c>
      <c r="P123" s="68" t="e">
        <f>#REF!</f>
        <v>#REF!</v>
      </c>
      <c r="Q123" s="204"/>
      <c r="R123" s="204"/>
    </row>
    <row r="124" spans="1:18" ht="13.5" thickBot="1">
      <c r="A124" s="35" t="s">
        <v>310</v>
      </c>
      <c r="B124" s="53" t="s">
        <v>311</v>
      </c>
      <c r="C124" s="202" t="s">
        <v>330</v>
      </c>
      <c r="D124" s="202" t="s">
        <v>444</v>
      </c>
      <c r="E124" s="57" t="e">
        <f>#REF!</f>
        <v>#REF!</v>
      </c>
      <c r="F124" s="57" t="e">
        <f>#REF!</f>
        <v>#REF!</v>
      </c>
      <c r="G124" s="57" t="e">
        <f>#REF!</f>
        <v>#REF!</v>
      </c>
      <c r="H124" s="57" t="e">
        <f>#REF!</f>
        <v>#REF!</v>
      </c>
      <c r="I124" s="57" t="e">
        <f>#REF!</f>
        <v>#REF!</v>
      </c>
      <c r="J124" s="57" t="e">
        <f>#REF!</f>
        <v>#REF!</v>
      </c>
      <c r="K124" s="57" t="e">
        <f>#REF!</f>
        <v>#REF!</v>
      </c>
      <c r="L124" s="57" t="e">
        <f>#REF!</f>
        <v>#REF!</v>
      </c>
      <c r="M124" s="57" t="e">
        <f>#REF!</f>
        <v>#REF!</v>
      </c>
      <c r="N124" s="57" t="e">
        <f>#REF!</f>
        <v>#REF!</v>
      </c>
      <c r="O124" s="57" t="e">
        <f>#REF!</f>
        <v>#REF!</v>
      </c>
      <c r="P124" s="57" t="e">
        <f>#REF!</f>
        <v>#REF!</v>
      </c>
      <c r="Q124" s="203" t="e">
        <f>SUM(E124+E125+E126+G124+G125+G126+I124+I125+I126+K125+K126+M124+O125+O126)</f>
        <v>#REF!</v>
      </c>
      <c r="R124" s="203" t="e">
        <f>SUM(F124+F125+F126+H124+H125+H126+J124+J125+J126+L125+L126+N124+P125+P126)</f>
        <v>#REF!</v>
      </c>
    </row>
    <row r="125" spans="1:18" ht="13.5" thickBot="1">
      <c r="A125" s="92" t="s">
        <v>371</v>
      </c>
      <c r="B125" s="69" t="s">
        <v>510</v>
      </c>
      <c r="C125" s="198"/>
      <c r="D125" s="198"/>
      <c r="E125" s="84" t="e">
        <f>#REF!</f>
        <v>#REF!</v>
      </c>
      <c r="F125" s="84" t="e">
        <f>#REF!</f>
        <v>#REF!</v>
      </c>
      <c r="G125" s="84" t="e">
        <f>#REF!</f>
        <v>#REF!</v>
      </c>
      <c r="H125" s="84" t="e">
        <f>#REF!</f>
        <v>#REF!</v>
      </c>
      <c r="I125" s="84" t="e">
        <f>#REF!</f>
        <v>#REF!</v>
      </c>
      <c r="J125" s="84" t="e">
        <f>#REF!</f>
        <v>#REF!</v>
      </c>
      <c r="K125" s="84" t="e">
        <f>#REF!</f>
        <v>#REF!</v>
      </c>
      <c r="L125" s="84" t="e">
        <f>#REF!</f>
        <v>#REF!</v>
      </c>
      <c r="M125" s="84" t="e">
        <f>#REF!</f>
        <v>#REF!</v>
      </c>
      <c r="N125" s="84" t="e">
        <f>#REF!</f>
        <v>#REF!</v>
      </c>
      <c r="O125" s="84" t="e">
        <f>#REF!</f>
        <v>#REF!</v>
      </c>
      <c r="P125" s="84" t="e">
        <f>#REF!</f>
        <v>#REF!</v>
      </c>
      <c r="Q125" s="204"/>
      <c r="R125" s="204"/>
    </row>
    <row r="126" spans="1:18" ht="13.5" thickBot="1">
      <c r="A126" s="93" t="s">
        <v>329</v>
      </c>
      <c r="B126" s="70" t="s">
        <v>418</v>
      </c>
      <c r="C126" s="201"/>
      <c r="D126" s="201"/>
      <c r="E126" s="85" t="e">
        <f>#REF!</f>
        <v>#REF!</v>
      </c>
      <c r="F126" s="85" t="e">
        <f>#REF!</f>
        <v>#REF!</v>
      </c>
      <c r="G126" s="85" t="e">
        <f>#REF!</f>
        <v>#REF!</v>
      </c>
      <c r="H126" s="85" t="e">
        <f>#REF!</f>
        <v>#REF!</v>
      </c>
      <c r="I126" s="85" t="e">
        <f>#REF!</f>
        <v>#REF!</v>
      </c>
      <c r="J126" s="85" t="e">
        <f>#REF!</f>
        <v>#REF!</v>
      </c>
      <c r="K126" s="85" t="e">
        <f>#REF!</f>
        <v>#REF!</v>
      </c>
      <c r="L126" s="85" t="e">
        <f>#REF!</f>
        <v>#REF!</v>
      </c>
      <c r="M126" s="85" t="e">
        <f>#REF!</f>
        <v>#REF!</v>
      </c>
      <c r="N126" s="85" t="e">
        <f>#REF!</f>
        <v>#REF!</v>
      </c>
      <c r="O126" s="85" t="e">
        <f>#REF!</f>
        <v>#REF!</v>
      </c>
      <c r="P126" s="85" t="e">
        <f>#REF!</f>
        <v>#REF!</v>
      </c>
      <c r="Q126" s="204"/>
      <c r="R126" s="204"/>
    </row>
    <row r="127" spans="1:18" ht="13.5" thickBot="1">
      <c r="A127" s="35" t="s">
        <v>331</v>
      </c>
      <c r="B127" s="53" t="s">
        <v>372</v>
      </c>
      <c r="C127" s="196" t="s">
        <v>333</v>
      </c>
      <c r="D127" s="196" t="s">
        <v>444</v>
      </c>
      <c r="E127" s="57" t="e">
        <f>#REF!</f>
        <v>#REF!</v>
      </c>
      <c r="F127" s="57" t="e">
        <f>#REF!</f>
        <v>#REF!</v>
      </c>
      <c r="G127" s="57" t="e">
        <f>#REF!</f>
        <v>#REF!</v>
      </c>
      <c r="H127" s="57" t="e">
        <f>#REF!</f>
        <v>#REF!</v>
      </c>
      <c r="I127" s="57" t="e">
        <f>#REF!</f>
        <v>#REF!</v>
      </c>
      <c r="J127" s="57" t="e">
        <f>#REF!</f>
        <v>#REF!</v>
      </c>
      <c r="K127" s="57" t="e">
        <f>#REF!</f>
        <v>#REF!</v>
      </c>
      <c r="L127" s="57" t="e">
        <f>#REF!</f>
        <v>#REF!</v>
      </c>
      <c r="M127" s="57" t="e">
        <f>#REF!</f>
        <v>#REF!</v>
      </c>
      <c r="N127" s="57" t="e">
        <f>#REF!</f>
        <v>#REF!</v>
      </c>
      <c r="O127" s="57" t="e">
        <f>#REF!</f>
        <v>#REF!</v>
      </c>
      <c r="P127" s="57" t="e">
        <f>#REF!</f>
        <v>#REF!</v>
      </c>
      <c r="Q127" s="203" t="e">
        <f>SUM(E127+E128+G127+G128+I127+I128+K127+K128+M127)</f>
        <v>#REF!</v>
      </c>
      <c r="R127" s="203" t="e">
        <f>SUM(F127+F128+H127+H128+J127+J128+L127+L128+N127)</f>
        <v>#REF!</v>
      </c>
    </row>
    <row r="128" spans="1:18" ht="13.5" thickBot="1">
      <c r="A128" s="94" t="s">
        <v>332</v>
      </c>
      <c r="B128" s="71" t="s">
        <v>204</v>
      </c>
      <c r="C128" s="195"/>
      <c r="D128" s="195"/>
      <c r="E128" s="86" t="e">
        <f>#REF!</f>
        <v>#REF!</v>
      </c>
      <c r="F128" s="86" t="e">
        <f>#REF!</f>
        <v>#REF!</v>
      </c>
      <c r="G128" s="86" t="e">
        <f>#REF!</f>
        <v>#REF!</v>
      </c>
      <c r="H128" s="86" t="e">
        <f>#REF!</f>
        <v>#REF!</v>
      </c>
      <c r="I128" s="86" t="e">
        <f>#REF!</f>
        <v>#REF!</v>
      </c>
      <c r="J128" s="86" t="e">
        <f>#REF!</f>
        <v>#REF!</v>
      </c>
      <c r="K128" s="86" t="e">
        <f>#REF!</f>
        <v>#REF!</v>
      </c>
      <c r="L128" s="86" t="e">
        <f>#REF!</f>
        <v>#REF!</v>
      </c>
      <c r="M128" s="86" t="e">
        <f>#REF!</f>
        <v>#REF!</v>
      </c>
      <c r="N128" s="86" t="e">
        <f>#REF!</f>
        <v>#REF!</v>
      </c>
      <c r="O128" s="86" t="e">
        <f>#REF!</f>
        <v>#REF!</v>
      </c>
      <c r="P128" s="86" t="e">
        <f>#REF!</f>
        <v>#REF!</v>
      </c>
      <c r="Q128" s="204"/>
      <c r="R128" s="204"/>
    </row>
    <row r="129" spans="1:18" ht="12.75">
      <c r="A129" s="2"/>
      <c r="B129" s="3"/>
      <c r="C129" s="4"/>
      <c r="D129" s="4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4"/>
      <c r="R129" s="4"/>
    </row>
    <row r="130" spans="1:18" ht="12.75">
      <c r="A130" s="200" t="s">
        <v>422</v>
      </c>
      <c r="B130" s="200"/>
      <c r="C130" s="200"/>
      <c r="D130" s="4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4"/>
      <c r="R130" s="4"/>
    </row>
    <row r="131" spans="1:18" ht="13.5" thickBot="1">
      <c r="A131" s="13"/>
      <c r="B131" s="13"/>
      <c r="C131" s="13"/>
      <c r="D131" s="4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4"/>
      <c r="R131" s="4"/>
    </row>
    <row r="132" spans="1:18" ht="13.5" thickBot="1">
      <c r="A132" s="35" t="s">
        <v>369</v>
      </c>
      <c r="B132" s="20" t="s">
        <v>368</v>
      </c>
      <c r="C132" s="197" t="s">
        <v>257</v>
      </c>
      <c r="D132" s="197" t="s">
        <v>444</v>
      </c>
      <c r="E132" s="57" t="e">
        <f>#REF!</f>
        <v>#REF!</v>
      </c>
      <c r="F132" s="57" t="e">
        <f>#REF!</f>
        <v>#REF!</v>
      </c>
      <c r="G132" s="57" t="e">
        <f>#REF!</f>
        <v>#REF!</v>
      </c>
      <c r="H132" s="57" t="e">
        <f>#REF!</f>
        <v>#REF!</v>
      </c>
      <c r="I132" s="57" t="e">
        <f>#REF!</f>
        <v>#REF!</v>
      </c>
      <c r="J132" s="57" t="e">
        <f>#REF!</f>
        <v>#REF!</v>
      </c>
      <c r="K132" s="57" t="e">
        <f>#REF!</f>
        <v>#REF!</v>
      </c>
      <c r="L132" s="57" t="e">
        <f>#REF!</f>
        <v>#REF!</v>
      </c>
      <c r="M132" s="57" t="e">
        <f>#REF!</f>
        <v>#REF!</v>
      </c>
      <c r="N132" s="57" t="e">
        <f>#REF!</f>
        <v>#REF!</v>
      </c>
      <c r="O132" s="57" t="e">
        <f>#REF!</f>
        <v>#REF!</v>
      </c>
      <c r="P132" s="57" t="e">
        <f>#REF!</f>
        <v>#REF!</v>
      </c>
      <c r="Q132" s="203" t="e">
        <f>SUM(E132+E133+E134+G132+G133+G134+I132+I133+I134+K133+K134+M134+O133+O134)</f>
        <v>#REF!</v>
      </c>
      <c r="R132" s="203" t="e">
        <f>SUM(F132+F133+F134+H132+H133+H134+J132+J133+J134+L133+L134+N134+P133+P134)</f>
        <v>#REF!</v>
      </c>
    </row>
    <row r="133" spans="1:18" ht="13.5" thickBot="1">
      <c r="A133" s="36" t="s">
        <v>367</v>
      </c>
      <c r="B133" s="22" t="s">
        <v>405</v>
      </c>
      <c r="C133" s="198"/>
      <c r="D133" s="198"/>
      <c r="E133" s="59" t="e">
        <f>#REF!</f>
        <v>#REF!</v>
      </c>
      <c r="F133" s="59" t="e">
        <f>#REF!</f>
        <v>#REF!</v>
      </c>
      <c r="G133" s="59" t="e">
        <f>#REF!</f>
        <v>#REF!</v>
      </c>
      <c r="H133" s="59" t="e">
        <f>#REF!</f>
        <v>#REF!</v>
      </c>
      <c r="I133" s="59" t="e">
        <f>#REF!</f>
        <v>#REF!</v>
      </c>
      <c r="J133" s="59" t="e">
        <f>#REF!</f>
        <v>#REF!</v>
      </c>
      <c r="K133" s="59" t="e">
        <f>#REF!</f>
        <v>#REF!</v>
      </c>
      <c r="L133" s="59" t="e">
        <f>#REF!</f>
        <v>#REF!</v>
      </c>
      <c r="M133" s="59" t="e">
        <f>#REF!</f>
        <v>#REF!</v>
      </c>
      <c r="N133" s="59" t="e">
        <f>#REF!</f>
        <v>#REF!</v>
      </c>
      <c r="O133" s="59" t="e">
        <f>#REF!</f>
        <v>#REF!</v>
      </c>
      <c r="P133" s="59" t="e">
        <f>#REF!</f>
        <v>#REF!</v>
      </c>
      <c r="Q133" s="204"/>
      <c r="R133" s="204"/>
    </row>
    <row r="134" spans="1:18" ht="13.5" thickBot="1">
      <c r="A134" s="36" t="s">
        <v>425</v>
      </c>
      <c r="B134" s="22" t="s">
        <v>428</v>
      </c>
      <c r="C134" s="198"/>
      <c r="D134" s="198"/>
      <c r="E134" s="59" t="e">
        <f>#REF!</f>
        <v>#REF!</v>
      </c>
      <c r="F134" s="59" t="e">
        <f>#REF!</f>
        <v>#REF!</v>
      </c>
      <c r="G134" s="59" t="e">
        <f>#REF!</f>
        <v>#REF!</v>
      </c>
      <c r="H134" s="59" t="e">
        <f>#REF!</f>
        <v>#REF!</v>
      </c>
      <c r="I134" s="59" t="e">
        <f>#REF!</f>
        <v>#REF!</v>
      </c>
      <c r="J134" s="59" t="e">
        <f>#REF!</f>
        <v>#REF!</v>
      </c>
      <c r="K134" s="59" t="e">
        <f>#REF!</f>
        <v>#REF!</v>
      </c>
      <c r="L134" s="59" t="e">
        <f>#REF!</f>
        <v>#REF!</v>
      </c>
      <c r="M134" s="59" t="e">
        <f>#REF!</f>
        <v>#REF!</v>
      </c>
      <c r="N134" s="59" t="e">
        <f>#REF!</f>
        <v>#REF!</v>
      </c>
      <c r="O134" s="59" t="e">
        <f>#REF!</f>
        <v>#REF!</v>
      </c>
      <c r="P134" s="59" t="e">
        <f>#REF!</f>
        <v>#REF!</v>
      </c>
      <c r="Q134" s="204"/>
      <c r="R134" s="204"/>
    </row>
    <row r="135" spans="1:18" ht="13.5" thickBot="1">
      <c r="A135" s="36" t="s">
        <v>443</v>
      </c>
      <c r="B135" s="22" t="s">
        <v>420</v>
      </c>
      <c r="C135" s="198"/>
      <c r="D135" s="198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  <c r="Q135" s="204"/>
      <c r="R135" s="204"/>
    </row>
    <row r="136" spans="1:18" ht="13.5" thickBot="1">
      <c r="A136" s="35" t="s">
        <v>493</v>
      </c>
      <c r="B136" s="20" t="s">
        <v>494</v>
      </c>
      <c r="C136" s="197" t="s">
        <v>258</v>
      </c>
      <c r="D136" s="197" t="s">
        <v>444</v>
      </c>
      <c r="E136" s="57" t="e">
        <f>#REF!</f>
        <v>#REF!</v>
      </c>
      <c r="F136" s="57" t="e">
        <f>#REF!</f>
        <v>#REF!</v>
      </c>
      <c r="G136" s="57" t="e">
        <f>#REF!</f>
        <v>#REF!</v>
      </c>
      <c r="H136" s="57" t="e">
        <f>#REF!</f>
        <v>#REF!</v>
      </c>
      <c r="I136" s="57" t="e">
        <f>#REF!</f>
        <v>#REF!</v>
      </c>
      <c r="J136" s="57" t="e">
        <f>#REF!</f>
        <v>#REF!</v>
      </c>
      <c r="K136" s="57" t="e">
        <f>#REF!</f>
        <v>#REF!</v>
      </c>
      <c r="L136" s="57" t="e">
        <f>#REF!</f>
        <v>#REF!</v>
      </c>
      <c r="M136" s="57" t="e">
        <f>#REF!</f>
        <v>#REF!</v>
      </c>
      <c r="N136" s="57" t="e">
        <f>#REF!</f>
        <v>#REF!</v>
      </c>
      <c r="O136" s="57" t="e">
        <f>#REF!</f>
        <v>#REF!</v>
      </c>
      <c r="P136" s="57" t="e">
        <f>#REF!</f>
        <v>#REF!</v>
      </c>
      <c r="Q136" s="203" t="e">
        <f>SUM(E136+E137+E138+G136+G137+G138+I136+I137+I138+K136+K137+K138+O138)</f>
        <v>#REF!</v>
      </c>
      <c r="R136" s="203" t="e">
        <f>SUM(F136+F137+F138+H136+H137+H138+J136+J137+J138+L136+L137+L138+P138)</f>
        <v>#REF!</v>
      </c>
    </row>
    <row r="137" spans="1:18" ht="13.5" thickBot="1">
      <c r="A137" s="36" t="s">
        <v>400</v>
      </c>
      <c r="B137" s="22" t="s">
        <v>511</v>
      </c>
      <c r="C137" s="198"/>
      <c r="D137" s="198"/>
      <c r="E137" s="59" t="e">
        <f>#REF!</f>
        <v>#REF!</v>
      </c>
      <c r="F137" s="59" t="e">
        <f>#REF!</f>
        <v>#REF!</v>
      </c>
      <c r="G137" s="59" t="e">
        <f>#REF!</f>
        <v>#REF!</v>
      </c>
      <c r="H137" s="59" t="e">
        <f>#REF!</f>
        <v>#REF!</v>
      </c>
      <c r="I137" s="59" t="e">
        <f>#REF!</f>
        <v>#REF!</v>
      </c>
      <c r="J137" s="59" t="e">
        <f>#REF!</f>
        <v>#REF!</v>
      </c>
      <c r="K137" s="59" t="e">
        <f>#REF!</f>
        <v>#REF!</v>
      </c>
      <c r="L137" s="59" t="e">
        <f>#REF!</f>
        <v>#REF!</v>
      </c>
      <c r="M137" s="59" t="e">
        <f>#REF!</f>
        <v>#REF!</v>
      </c>
      <c r="N137" s="59" t="e">
        <f>#REF!</f>
        <v>#REF!</v>
      </c>
      <c r="O137" s="59" t="e">
        <f>#REF!</f>
        <v>#REF!</v>
      </c>
      <c r="P137" s="59" t="e">
        <f>#REF!</f>
        <v>#REF!</v>
      </c>
      <c r="Q137" s="204"/>
      <c r="R137" s="204"/>
    </row>
    <row r="138" spans="1:18" ht="13.5" thickBot="1">
      <c r="A138" s="66" t="s">
        <v>371</v>
      </c>
      <c r="B138" s="81" t="s">
        <v>370</v>
      </c>
      <c r="C138" s="201"/>
      <c r="D138" s="201"/>
      <c r="E138" s="68" t="e">
        <f>#REF!</f>
        <v>#REF!</v>
      </c>
      <c r="F138" s="68" t="e">
        <f>#REF!</f>
        <v>#REF!</v>
      </c>
      <c r="G138" s="68" t="e">
        <f>#REF!</f>
        <v>#REF!</v>
      </c>
      <c r="H138" s="68" t="e">
        <f>#REF!</f>
        <v>#REF!</v>
      </c>
      <c r="I138" s="68" t="e">
        <f>#REF!</f>
        <v>#REF!</v>
      </c>
      <c r="J138" s="68" t="e">
        <f>#REF!</f>
        <v>#REF!</v>
      </c>
      <c r="K138" s="68" t="e">
        <f>#REF!</f>
        <v>#REF!</v>
      </c>
      <c r="L138" s="68" t="e">
        <f>#REF!</f>
        <v>#REF!</v>
      </c>
      <c r="M138" s="68" t="e">
        <f>#REF!</f>
        <v>#REF!</v>
      </c>
      <c r="N138" s="68" t="e">
        <f>#REF!</f>
        <v>#REF!</v>
      </c>
      <c r="O138" s="68" t="e">
        <f>#REF!</f>
        <v>#REF!</v>
      </c>
      <c r="P138" s="68" t="e">
        <f>#REF!</f>
        <v>#REF!</v>
      </c>
      <c r="Q138" s="204"/>
      <c r="R138" s="204"/>
    </row>
    <row r="139" spans="1:18" ht="12.75">
      <c r="A139" s="35" t="s">
        <v>310</v>
      </c>
      <c r="B139" s="53" t="s">
        <v>311</v>
      </c>
      <c r="C139" s="202" t="s">
        <v>330</v>
      </c>
      <c r="D139" s="202" t="s">
        <v>444</v>
      </c>
      <c r="E139" s="57" t="e">
        <f>#REF!</f>
        <v>#REF!</v>
      </c>
      <c r="F139" s="57" t="e">
        <f>#REF!</f>
        <v>#REF!</v>
      </c>
      <c r="G139" s="57" t="e">
        <f>#REF!</f>
        <v>#REF!</v>
      </c>
      <c r="H139" s="57" t="e">
        <f>#REF!</f>
        <v>#REF!</v>
      </c>
      <c r="I139" s="57" t="e">
        <f>#REF!</f>
        <v>#REF!</v>
      </c>
      <c r="J139" s="57" t="e">
        <f>#REF!</f>
        <v>#REF!</v>
      </c>
      <c r="K139" s="57" t="e">
        <f>#REF!</f>
        <v>#REF!</v>
      </c>
      <c r="L139" s="57" t="e">
        <f>#REF!</f>
        <v>#REF!</v>
      </c>
      <c r="M139" s="57" t="e">
        <f>#REF!</f>
        <v>#REF!</v>
      </c>
      <c r="N139" s="57" t="e">
        <f>#REF!</f>
        <v>#REF!</v>
      </c>
      <c r="O139" s="57" t="e">
        <f>#REF!</f>
        <v>#REF!</v>
      </c>
      <c r="P139" s="57" t="e">
        <f>#REF!</f>
        <v>#REF!</v>
      </c>
      <c r="Q139" s="216" t="e">
        <f>SUM(E139+E140+E141+G139+G140+G141+I139+I140+I141+K140+K141+M139+O140+O141)</f>
        <v>#REF!</v>
      </c>
      <c r="R139" s="216" t="e">
        <f>SUM(F139+F140+F141+H139+H140+H141+J139+J140+J141+L140+L141+N139+P140+P141)</f>
        <v>#REF!</v>
      </c>
    </row>
    <row r="140" spans="1:18" ht="12.75">
      <c r="A140" s="92" t="s">
        <v>371</v>
      </c>
      <c r="B140" s="69" t="s">
        <v>510</v>
      </c>
      <c r="C140" s="198"/>
      <c r="D140" s="198"/>
      <c r="E140" s="84" t="e">
        <f>#REF!</f>
        <v>#REF!</v>
      </c>
      <c r="F140" s="84" t="e">
        <f>#REF!</f>
        <v>#REF!</v>
      </c>
      <c r="G140" s="84" t="e">
        <f>#REF!</f>
        <v>#REF!</v>
      </c>
      <c r="H140" s="84" t="e">
        <f>#REF!</f>
        <v>#REF!</v>
      </c>
      <c r="I140" s="84" t="e">
        <f>#REF!</f>
        <v>#REF!</v>
      </c>
      <c r="J140" s="84" t="e">
        <f>#REF!</f>
        <v>#REF!</v>
      </c>
      <c r="K140" s="84" t="e">
        <f>#REF!</f>
        <v>#REF!</v>
      </c>
      <c r="L140" s="84" t="e">
        <f>#REF!</f>
        <v>#REF!</v>
      </c>
      <c r="M140" s="84" t="e">
        <f>#REF!</f>
        <v>#REF!</v>
      </c>
      <c r="N140" s="84" t="e">
        <f>#REF!</f>
        <v>#REF!</v>
      </c>
      <c r="O140" s="84" t="e">
        <f>#REF!</f>
        <v>#REF!</v>
      </c>
      <c r="P140" s="84" t="e">
        <f>#REF!</f>
        <v>#REF!</v>
      </c>
      <c r="Q140" s="217"/>
      <c r="R140" s="217"/>
    </row>
    <row r="141" spans="1:18" ht="13.5" thickBot="1">
      <c r="A141" s="94" t="s">
        <v>329</v>
      </c>
      <c r="B141" s="71" t="s">
        <v>418</v>
      </c>
      <c r="C141" s="199"/>
      <c r="D141" s="199"/>
      <c r="E141" s="86" t="e">
        <f>#REF!</f>
        <v>#REF!</v>
      </c>
      <c r="F141" s="86" t="e">
        <f>#REF!</f>
        <v>#REF!</v>
      </c>
      <c r="G141" s="86" t="e">
        <f>#REF!</f>
        <v>#REF!</v>
      </c>
      <c r="H141" s="86" t="e">
        <f>#REF!</f>
        <v>#REF!</v>
      </c>
      <c r="I141" s="86" t="e">
        <f>#REF!</f>
        <v>#REF!</v>
      </c>
      <c r="J141" s="86" t="e">
        <f>#REF!</f>
        <v>#REF!</v>
      </c>
      <c r="K141" s="86" t="e">
        <f>#REF!</f>
        <v>#REF!</v>
      </c>
      <c r="L141" s="86" t="e">
        <f>#REF!</f>
        <v>#REF!</v>
      </c>
      <c r="M141" s="86" t="e">
        <f>#REF!</f>
        <v>#REF!</v>
      </c>
      <c r="N141" s="86" t="e">
        <f>#REF!</f>
        <v>#REF!</v>
      </c>
      <c r="O141" s="86" t="e">
        <f>#REF!</f>
        <v>#REF!</v>
      </c>
      <c r="P141" s="86" t="e">
        <f>#REF!</f>
        <v>#REF!</v>
      </c>
      <c r="Q141" s="218"/>
      <c r="R141" s="218"/>
    </row>
    <row r="142" spans="1:18" ht="12.75">
      <c r="A142" s="35" t="s">
        <v>331</v>
      </c>
      <c r="B142" s="53" t="s">
        <v>372</v>
      </c>
      <c r="C142" s="196" t="s">
        <v>333</v>
      </c>
      <c r="D142" s="196" t="s">
        <v>444</v>
      </c>
      <c r="E142" s="57" t="e">
        <f>#REF!</f>
        <v>#REF!</v>
      </c>
      <c r="F142" s="57" t="e">
        <f>#REF!</f>
        <v>#REF!</v>
      </c>
      <c r="G142" s="57" t="e">
        <f>#REF!</f>
        <v>#REF!</v>
      </c>
      <c r="H142" s="57" t="e">
        <f>#REF!</f>
        <v>#REF!</v>
      </c>
      <c r="I142" s="57" t="e">
        <f>#REF!</f>
        <v>#REF!</v>
      </c>
      <c r="J142" s="57" t="e">
        <f>#REF!</f>
        <v>#REF!</v>
      </c>
      <c r="K142" s="57" t="e">
        <f>#REF!</f>
        <v>#REF!</v>
      </c>
      <c r="L142" s="57" t="e">
        <f>#REF!</f>
        <v>#REF!</v>
      </c>
      <c r="M142" s="57" t="e">
        <f>#REF!</f>
        <v>#REF!</v>
      </c>
      <c r="N142" s="57" t="e">
        <f>#REF!</f>
        <v>#REF!</v>
      </c>
      <c r="O142" s="57" t="e">
        <f>#REF!</f>
        <v>#REF!</v>
      </c>
      <c r="P142" s="57" t="e">
        <f>#REF!</f>
        <v>#REF!</v>
      </c>
      <c r="Q142" s="216" t="e">
        <f>SUM(E142+E143+G142+G143+I142+I143+K142+K143+M142)</f>
        <v>#REF!</v>
      </c>
      <c r="R142" s="216" t="e">
        <f>SUM(F142+F143+H142+H143+J142+J143+L142+L143+N142)</f>
        <v>#REF!</v>
      </c>
    </row>
    <row r="143" spans="1:18" ht="13.5" thickBot="1">
      <c r="A143" s="94" t="s">
        <v>332</v>
      </c>
      <c r="B143" s="71" t="s">
        <v>204</v>
      </c>
      <c r="C143" s="195"/>
      <c r="D143" s="195"/>
      <c r="E143" s="86" t="e">
        <f>#REF!</f>
        <v>#REF!</v>
      </c>
      <c r="F143" s="86" t="e">
        <f>#REF!</f>
        <v>#REF!</v>
      </c>
      <c r="G143" s="86" t="e">
        <f>#REF!</f>
        <v>#REF!</v>
      </c>
      <c r="H143" s="86" t="e">
        <f>#REF!</f>
        <v>#REF!</v>
      </c>
      <c r="I143" s="86" t="e">
        <f>#REF!</f>
        <v>#REF!</v>
      </c>
      <c r="J143" s="86" t="e">
        <f>#REF!</f>
        <v>#REF!</v>
      </c>
      <c r="K143" s="86" t="e">
        <f>#REF!</f>
        <v>#REF!</v>
      </c>
      <c r="L143" s="86" t="e">
        <f>#REF!</f>
        <v>#REF!</v>
      </c>
      <c r="M143" s="86" t="e">
        <f>#REF!</f>
        <v>#REF!</v>
      </c>
      <c r="N143" s="86" t="e">
        <f>#REF!</f>
        <v>#REF!</v>
      </c>
      <c r="O143" s="86" t="e">
        <f>#REF!</f>
        <v>#REF!</v>
      </c>
      <c r="P143" s="86" t="e">
        <f>#REF!</f>
        <v>#REF!</v>
      </c>
      <c r="Q143" s="217"/>
      <c r="R143" s="217"/>
    </row>
    <row r="144" spans="1:18" ht="12.75">
      <c r="A144" s="45" t="s">
        <v>459</v>
      </c>
      <c r="B144" s="46" t="s">
        <v>460</v>
      </c>
      <c r="C144" s="197" t="s">
        <v>286</v>
      </c>
      <c r="D144" s="197" t="s">
        <v>378</v>
      </c>
      <c r="E144" s="57" t="e">
        <f>#REF!</f>
        <v>#REF!</v>
      </c>
      <c r="F144" s="57" t="e">
        <f>#REF!</f>
        <v>#REF!</v>
      </c>
      <c r="G144" s="57" t="e">
        <f>#REF!</f>
        <v>#REF!</v>
      </c>
      <c r="H144" s="57" t="e">
        <f>#REF!</f>
        <v>#REF!</v>
      </c>
      <c r="I144" s="57" t="e">
        <f>#REF!</f>
        <v>#REF!</v>
      </c>
      <c r="J144" s="57" t="e">
        <f>#REF!</f>
        <v>#REF!</v>
      </c>
      <c r="K144" s="57" t="e">
        <f>#REF!</f>
        <v>#REF!</v>
      </c>
      <c r="L144" s="57" t="e">
        <f>#REF!</f>
        <v>#REF!</v>
      </c>
      <c r="M144" s="57" t="e">
        <f>#REF!</f>
        <v>#REF!</v>
      </c>
      <c r="N144" s="57" t="e">
        <f>#REF!</f>
        <v>#REF!</v>
      </c>
      <c r="O144" s="57" t="e">
        <f>#REF!</f>
        <v>#REF!</v>
      </c>
      <c r="P144" s="57" t="e">
        <f>#REF!</f>
        <v>#REF!</v>
      </c>
      <c r="Q144" s="216" t="e">
        <f>SUM(E144+E145+E147+G144+G145+G146+I144+I146+I148+K144+K145+M144+M145+M148)</f>
        <v>#REF!</v>
      </c>
      <c r="R144" s="216" t="e">
        <f>SUM(F144+F145+F147+H144+H145+H146+J144+J146+J148+L144+L145+N144+N145+N148)</f>
        <v>#REF!</v>
      </c>
    </row>
    <row r="145" spans="1:18" ht="12.75">
      <c r="A145" s="47" t="s">
        <v>457</v>
      </c>
      <c r="B145" s="48" t="s">
        <v>458</v>
      </c>
      <c r="C145" s="198"/>
      <c r="D145" s="198"/>
      <c r="E145" s="59" t="e">
        <f>#REF!</f>
        <v>#REF!</v>
      </c>
      <c r="F145" s="59" t="e">
        <f>#REF!</f>
        <v>#REF!</v>
      </c>
      <c r="G145" s="59" t="e">
        <f>#REF!</f>
        <v>#REF!</v>
      </c>
      <c r="H145" s="59" t="e">
        <f>#REF!</f>
        <v>#REF!</v>
      </c>
      <c r="I145" s="59" t="e">
        <f>#REF!</f>
        <v>#REF!</v>
      </c>
      <c r="J145" s="59" t="e">
        <f>#REF!</f>
        <v>#REF!</v>
      </c>
      <c r="K145" s="59" t="e">
        <f>#REF!</f>
        <v>#REF!</v>
      </c>
      <c r="L145" s="59" t="e">
        <f>#REF!</f>
        <v>#REF!</v>
      </c>
      <c r="M145" s="59" t="e">
        <f>#REF!</f>
        <v>#REF!</v>
      </c>
      <c r="N145" s="59" t="e">
        <f>#REF!</f>
        <v>#REF!</v>
      </c>
      <c r="O145" s="59" t="e">
        <f>#REF!</f>
        <v>#REF!</v>
      </c>
      <c r="P145" s="59" t="e">
        <f>#REF!</f>
        <v>#REF!</v>
      </c>
      <c r="Q145" s="217"/>
      <c r="R145" s="217"/>
    </row>
    <row r="146" spans="1:18" ht="12.75">
      <c r="A146" s="49" t="s">
        <v>483</v>
      </c>
      <c r="B146" s="50" t="s">
        <v>461</v>
      </c>
      <c r="C146" s="201"/>
      <c r="D146" s="201"/>
      <c r="E146" s="68" t="e">
        <f>#REF!</f>
        <v>#REF!</v>
      </c>
      <c r="F146" s="68" t="e">
        <f>#REF!</f>
        <v>#REF!</v>
      </c>
      <c r="G146" s="68" t="e">
        <f>#REF!</f>
        <v>#REF!</v>
      </c>
      <c r="H146" s="68" t="e">
        <f>#REF!</f>
        <v>#REF!</v>
      </c>
      <c r="I146" s="68" t="e">
        <f>#REF!</f>
        <v>#REF!</v>
      </c>
      <c r="J146" s="68" t="e">
        <f>#REF!</f>
        <v>#REF!</v>
      </c>
      <c r="K146" s="68" t="e">
        <f>#REF!</f>
        <v>#REF!</v>
      </c>
      <c r="L146" s="68" t="e">
        <f>#REF!</f>
        <v>#REF!</v>
      </c>
      <c r="M146" s="68" t="e">
        <f>#REF!</f>
        <v>#REF!</v>
      </c>
      <c r="N146" s="68" t="e">
        <f>#REF!</f>
        <v>#REF!</v>
      </c>
      <c r="O146" s="68" t="e">
        <f>#REF!</f>
        <v>#REF!</v>
      </c>
      <c r="P146" s="68" t="e">
        <f>#REF!</f>
        <v>#REF!</v>
      </c>
      <c r="Q146" s="218"/>
      <c r="R146" s="218"/>
    </row>
    <row r="147" spans="1:18" ht="12.75">
      <c r="A147" s="49" t="s">
        <v>451</v>
      </c>
      <c r="B147" s="50" t="s">
        <v>452</v>
      </c>
      <c r="C147" s="201"/>
      <c r="D147" s="201"/>
      <c r="E147" s="68" t="e">
        <f>#REF!</f>
        <v>#REF!</v>
      </c>
      <c r="F147" s="68" t="e">
        <f>#REF!</f>
        <v>#REF!</v>
      </c>
      <c r="G147" s="68" t="e">
        <f>#REF!</f>
        <v>#REF!</v>
      </c>
      <c r="H147" s="68" t="e">
        <f>#REF!</f>
        <v>#REF!</v>
      </c>
      <c r="I147" s="68" t="e">
        <f>#REF!</f>
        <v>#REF!</v>
      </c>
      <c r="J147" s="68" t="e">
        <f>#REF!</f>
        <v>#REF!</v>
      </c>
      <c r="K147" s="68" t="e">
        <f>#REF!</f>
        <v>#REF!</v>
      </c>
      <c r="L147" s="68" t="e">
        <f>#REF!</f>
        <v>#REF!</v>
      </c>
      <c r="M147" s="68" t="e">
        <f>#REF!</f>
        <v>#REF!</v>
      </c>
      <c r="N147" s="68" t="e">
        <f>#REF!</f>
        <v>#REF!</v>
      </c>
      <c r="O147" s="68" t="e">
        <f>#REF!</f>
        <v>#REF!</v>
      </c>
      <c r="P147" s="68" t="e">
        <f>#REF!</f>
        <v>#REF!</v>
      </c>
      <c r="Q147" s="218"/>
      <c r="R147" s="218"/>
    </row>
    <row r="148" spans="1:18" ht="13.5" thickBot="1">
      <c r="A148" s="51" t="s">
        <v>453</v>
      </c>
      <c r="B148" s="52" t="s">
        <v>454</v>
      </c>
      <c r="C148" s="199"/>
      <c r="D148" s="199"/>
      <c r="E148" s="40" t="e">
        <f>#REF!</f>
        <v>#REF!</v>
      </c>
      <c r="F148" s="40" t="e">
        <f>#REF!</f>
        <v>#REF!</v>
      </c>
      <c r="G148" s="40" t="e">
        <f>#REF!</f>
        <v>#REF!</v>
      </c>
      <c r="H148" s="40" t="e">
        <f>#REF!</f>
        <v>#REF!</v>
      </c>
      <c r="I148" s="40" t="e">
        <f>#REF!</f>
        <v>#REF!</v>
      </c>
      <c r="J148" s="40" t="e">
        <f>#REF!</f>
        <v>#REF!</v>
      </c>
      <c r="K148" s="40" t="e">
        <f>#REF!</f>
        <v>#REF!</v>
      </c>
      <c r="L148" s="40" t="e">
        <f>#REF!</f>
        <v>#REF!</v>
      </c>
      <c r="M148" s="40" t="e">
        <f>#REF!</f>
        <v>#REF!</v>
      </c>
      <c r="N148" s="40" t="e">
        <f>#REF!</f>
        <v>#REF!</v>
      </c>
      <c r="O148" s="40" t="e">
        <f>#REF!</f>
        <v>#REF!</v>
      </c>
      <c r="P148" s="40" t="e">
        <f>#REF!</f>
        <v>#REF!</v>
      </c>
      <c r="Q148" s="219"/>
      <c r="R148" s="219"/>
    </row>
    <row r="149" spans="1:18" ht="12.75">
      <c r="A149" s="14"/>
      <c r="B149" s="14"/>
      <c r="C149" s="4"/>
      <c r="D149" s="4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4"/>
      <c r="R149" s="4"/>
    </row>
    <row r="150" spans="1:18" ht="12.75">
      <c r="A150" s="200" t="s">
        <v>390</v>
      </c>
      <c r="B150" s="200"/>
      <c r="C150" s="200"/>
      <c r="D150" s="4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4"/>
      <c r="R150" s="4"/>
    </row>
    <row r="151" spans="1:18" ht="13.5" thickBot="1">
      <c r="A151" s="13"/>
      <c r="B151" s="13"/>
      <c r="C151" s="13"/>
      <c r="D151" s="4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4"/>
      <c r="R151" s="4"/>
    </row>
    <row r="152" spans="1:18" ht="13.5" thickBot="1">
      <c r="A152" s="35" t="s">
        <v>369</v>
      </c>
      <c r="B152" s="20" t="s">
        <v>368</v>
      </c>
      <c r="C152" s="197" t="s">
        <v>257</v>
      </c>
      <c r="D152" s="197" t="s">
        <v>444</v>
      </c>
      <c r="E152" s="57" t="e">
        <f>#REF!</f>
        <v>#REF!</v>
      </c>
      <c r="F152" s="57" t="e">
        <f>#REF!</f>
        <v>#REF!</v>
      </c>
      <c r="G152" s="57" t="e">
        <f>#REF!</f>
        <v>#REF!</v>
      </c>
      <c r="H152" s="57" t="e">
        <f>#REF!</f>
        <v>#REF!</v>
      </c>
      <c r="I152" s="57" t="e">
        <f>#REF!</f>
        <v>#REF!</v>
      </c>
      <c r="J152" s="57" t="e">
        <f>#REF!</f>
        <v>#REF!</v>
      </c>
      <c r="K152" s="57" t="e">
        <f>#REF!</f>
        <v>#REF!</v>
      </c>
      <c r="L152" s="57" t="e">
        <f>#REF!</f>
        <v>#REF!</v>
      </c>
      <c r="M152" s="57" t="e">
        <f>#REF!</f>
        <v>#REF!</v>
      </c>
      <c r="N152" s="57" t="e">
        <f>#REF!</f>
        <v>#REF!</v>
      </c>
      <c r="O152" s="57" t="e">
        <f>#REF!</f>
        <v>#REF!</v>
      </c>
      <c r="P152" s="57" t="e">
        <f>#REF!</f>
        <v>#REF!</v>
      </c>
      <c r="Q152" s="203" t="e">
        <f>SUM(E152+E153+E154+G152+G153+G154+I152+I153+I154+K153+K154+M152+M154+O153+O154)</f>
        <v>#REF!</v>
      </c>
      <c r="R152" s="203" t="e">
        <f>SUM(F152+F153+F154+H152+H153+H154+J152+J153+J154+L153+L154+N152+N154+P153+P154)</f>
        <v>#REF!</v>
      </c>
    </row>
    <row r="153" spans="1:18" ht="13.5" thickBot="1">
      <c r="A153" s="36" t="s">
        <v>367</v>
      </c>
      <c r="B153" s="22" t="s">
        <v>405</v>
      </c>
      <c r="C153" s="198"/>
      <c r="D153" s="198"/>
      <c r="E153" s="59" t="e">
        <f>#REF!</f>
        <v>#REF!</v>
      </c>
      <c r="F153" s="59" t="e">
        <f>#REF!</f>
        <v>#REF!</v>
      </c>
      <c r="G153" s="59" t="e">
        <f>#REF!</f>
        <v>#REF!</v>
      </c>
      <c r="H153" s="59" t="e">
        <f>#REF!</f>
        <v>#REF!</v>
      </c>
      <c r="I153" s="59" t="e">
        <f>#REF!</f>
        <v>#REF!</v>
      </c>
      <c r="J153" s="59" t="e">
        <f>#REF!</f>
        <v>#REF!</v>
      </c>
      <c r="K153" s="59" t="e">
        <f>#REF!</f>
        <v>#REF!</v>
      </c>
      <c r="L153" s="59" t="e">
        <f>#REF!</f>
        <v>#REF!</v>
      </c>
      <c r="M153" s="59" t="e">
        <f>#REF!</f>
        <v>#REF!</v>
      </c>
      <c r="N153" s="59" t="e">
        <f>#REF!</f>
        <v>#REF!</v>
      </c>
      <c r="O153" s="59" t="e">
        <f>#REF!</f>
        <v>#REF!</v>
      </c>
      <c r="P153" s="59" t="e">
        <f>#REF!</f>
        <v>#REF!</v>
      </c>
      <c r="Q153" s="204"/>
      <c r="R153" s="204"/>
    </row>
    <row r="154" spans="1:18" ht="13.5" thickBot="1">
      <c r="A154" s="36" t="s">
        <v>425</v>
      </c>
      <c r="B154" s="22" t="s">
        <v>428</v>
      </c>
      <c r="C154" s="198"/>
      <c r="D154" s="198"/>
      <c r="E154" s="59" t="e">
        <f>#REF!</f>
        <v>#REF!</v>
      </c>
      <c r="F154" s="59" t="e">
        <f>#REF!</f>
        <v>#REF!</v>
      </c>
      <c r="G154" s="59" t="e">
        <f>#REF!</f>
        <v>#REF!</v>
      </c>
      <c r="H154" s="59" t="e">
        <f>#REF!</f>
        <v>#REF!</v>
      </c>
      <c r="I154" s="59" t="e">
        <f>#REF!</f>
        <v>#REF!</v>
      </c>
      <c r="J154" s="59" t="e">
        <f>#REF!</f>
        <v>#REF!</v>
      </c>
      <c r="K154" s="59" t="e">
        <f>#REF!</f>
        <v>#REF!</v>
      </c>
      <c r="L154" s="59" t="e">
        <f>#REF!</f>
        <v>#REF!</v>
      </c>
      <c r="M154" s="59" t="e">
        <f>#REF!</f>
        <v>#REF!</v>
      </c>
      <c r="N154" s="59" t="e">
        <f>#REF!</f>
        <v>#REF!</v>
      </c>
      <c r="O154" s="59" t="e">
        <f>#REF!</f>
        <v>#REF!</v>
      </c>
      <c r="P154" s="59" t="e">
        <f>#REF!</f>
        <v>#REF!</v>
      </c>
      <c r="Q154" s="204"/>
      <c r="R154" s="204"/>
    </row>
    <row r="155" spans="1:18" ht="13.5" thickBot="1">
      <c r="A155" s="38" t="s">
        <v>443</v>
      </c>
      <c r="B155" s="24" t="s">
        <v>420</v>
      </c>
      <c r="C155" s="199"/>
      <c r="D155" s="199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204"/>
      <c r="R155" s="204"/>
    </row>
    <row r="156" spans="1:18" ht="13.5" thickBot="1">
      <c r="A156" s="35" t="s">
        <v>493</v>
      </c>
      <c r="B156" s="20" t="s">
        <v>494</v>
      </c>
      <c r="C156" s="202" t="s">
        <v>258</v>
      </c>
      <c r="D156" s="202" t="s">
        <v>444</v>
      </c>
      <c r="E156" s="57" t="e">
        <f>#REF!</f>
        <v>#REF!</v>
      </c>
      <c r="F156" s="57" t="e">
        <f>#REF!</f>
        <v>#REF!</v>
      </c>
      <c r="G156" s="57" t="e">
        <f>#REF!</f>
        <v>#REF!</v>
      </c>
      <c r="H156" s="57" t="e">
        <f>#REF!</f>
        <v>#REF!</v>
      </c>
      <c r="I156" s="57" t="e">
        <f>#REF!</f>
        <v>#REF!</v>
      </c>
      <c r="J156" s="57" t="e">
        <f>#REF!</f>
        <v>#REF!</v>
      </c>
      <c r="K156" s="57" t="e">
        <f>#REF!</f>
        <v>#REF!</v>
      </c>
      <c r="L156" s="57" t="e">
        <f>#REF!</f>
        <v>#REF!</v>
      </c>
      <c r="M156" s="57" t="e">
        <f>#REF!</f>
        <v>#REF!</v>
      </c>
      <c r="N156" s="57" t="e">
        <f>#REF!</f>
        <v>#REF!</v>
      </c>
      <c r="O156" s="57" t="e">
        <f>#REF!</f>
        <v>#REF!</v>
      </c>
      <c r="P156" s="57" t="e">
        <f>#REF!</f>
        <v>#REF!</v>
      </c>
      <c r="Q156" s="203" t="e">
        <f>SUM(E156+E157+E158+G156+G157+G158+I156+I157+I158+K156+K157+K158+O158)</f>
        <v>#REF!</v>
      </c>
      <c r="R156" s="203" t="e">
        <f>SUM(F156+F157+F158+H156+H157+H158+J156+J157+J158+L156+L157+L158+P158)</f>
        <v>#REF!</v>
      </c>
    </row>
    <row r="157" spans="1:18" ht="13.5" thickBot="1">
      <c r="A157" s="36" t="s">
        <v>400</v>
      </c>
      <c r="B157" s="22" t="s">
        <v>511</v>
      </c>
      <c r="C157" s="198"/>
      <c r="D157" s="198"/>
      <c r="E157" s="59" t="e">
        <f>#REF!</f>
        <v>#REF!</v>
      </c>
      <c r="F157" s="59" t="e">
        <f>#REF!</f>
        <v>#REF!</v>
      </c>
      <c r="G157" s="59" t="e">
        <f>#REF!</f>
        <v>#REF!</v>
      </c>
      <c r="H157" s="59" t="e">
        <f>#REF!</f>
        <v>#REF!</v>
      </c>
      <c r="I157" s="59" t="e">
        <f>#REF!</f>
        <v>#REF!</v>
      </c>
      <c r="J157" s="59" t="e">
        <f>#REF!</f>
        <v>#REF!</v>
      </c>
      <c r="K157" s="59" t="e">
        <f>#REF!</f>
        <v>#REF!</v>
      </c>
      <c r="L157" s="59" t="e">
        <f>#REF!</f>
        <v>#REF!</v>
      </c>
      <c r="M157" s="59" t="e">
        <f>#REF!</f>
        <v>#REF!</v>
      </c>
      <c r="N157" s="59" t="e">
        <f>#REF!</f>
        <v>#REF!</v>
      </c>
      <c r="O157" s="59" t="e">
        <f>#REF!</f>
        <v>#REF!</v>
      </c>
      <c r="P157" s="59" t="e">
        <f>#REF!</f>
        <v>#REF!</v>
      </c>
      <c r="Q157" s="204"/>
      <c r="R157" s="204"/>
    </row>
    <row r="158" spans="1:18" ht="13.5" thickBot="1">
      <c r="A158" s="38" t="s">
        <v>371</v>
      </c>
      <c r="B158" s="24" t="s">
        <v>370</v>
      </c>
      <c r="C158" s="199"/>
      <c r="D158" s="199"/>
      <c r="E158" s="40" t="e">
        <f>#REF!</f>
        <v>#REF!</v>
      </c>
      <c r="F158" s="40" t="e">
        <f>#REF!</f>
        <v>#REF!</v>
      </c>
      <c r="G158" s="40" t="e">
        <f>#REF!</f>
        <v>#REF!</v>
      </c>
      <c r="H158" s="40" t="e">
        <f>#REF!</f>
        <v>#REF!</v>
      </c>
      <c r="I158" s="40" t="e">
        <f>#REF!</f>
        <v>#REF!</v>
      </c>
      <c r="J158" s="40" t="e">
        <f>#REF!</f>
        <v>#REF!</v>
      </c>
      <c r="K158" s="40" t="e">
        <f>#REF!</f>
        <v>#REF!</v>
      </c>
      <c r="L158" s="40" t="e">
        <f>#REF!</f>
        <v>#REF!</v>
      </c>
      <c r="M158" s="40" t="e">
        <f>#REF!</f>
        <v>#REF!</v>
      </c>
      <c r="N158" s="40" t="e">
        <f>#REF!</f>
        <v>#REF!</v>
      </c>
      <c r="O158" s="40" t="e">
        <f>#REF!</f>
        <v>#REF!</v>
      </c>
      <c r="P158" s="40" t="e">
        <f>#REF!</f>
        <v>#REF!</v>
      </c>
      <c r="Q158" s="204"/>
      <c r="R158" s="204"/>
    </row>
    <row r="159" spans="1:18" ht="13.5" thickBot="1">
      <c r="A159" s="92" t="s">
        <v>310</v>
      </c>
      <c r="B159" s="69" t="s">
        <v>311</v>
      </c>
      <c r="C159" s="241" t="s">
        <v>330</v>
      </c>
      <c r="D159" s="241" t="s">
        <v>444</v>
      </c>
      <c r="E159" s="84" t="e">
        <f>#REF!</f>
        <v>#REF!</v>
      </c>
      <c r="F159" s="84" t="e">
        <f>#REF!</f>
        <v>#REF!</v>
      </c>
      <c r="G159" s="84" t="e">
        <f>#REF!</f>
        <v>#REF!</v>
      </c>
      <c r="H159" s="84" t="e">
        <f>#REF!</f>
        <v>#REF!</v>
      </c>
      <c r="I159" s="84" t="e">
        <f>#REF!</f>
        <v>#REF!</v>
      </c>
      <c r="J159" s="84" t="e">
        <f>#REF!</f>
        <v>#REF!</v>
      </c>
      <c r="K159" s="84" t="e">
        <f>#REF!</f>
        <v>#REF!</v>
      </c>
      <c r="L159" s="84" t="e">
        <f>#REF!</f>
        <v>#REF!</v>
      </c>
      <c r="M159" s="84" t="e">
        <f>#REF!</f>
        <v>#REF!</v>
      </c>
      <c r="N159" s="84" t="e">
        <f>#REF!</f>
        <v>#REF!</v>
      </c>
      <c r="O159" s="84" t="e">
        <f>#REF!</f>
        <v>#REF!</v>
      </c>
      <c r="P159" s="84" t="e">
        <f>#REF!</f>
        <v>#REF!</v>
      </c>
      <c r="Q159" s="203" t="e">
        <f>SUM(E159+E160+E161+G159+G160+G161+I159+I160+I161+K160+K161+M159+O160+O161)</f>
        <v>#REF!</v>
      </c>
      <c r="R159" s="203" t="e">
        <f>SUM(F159+F160+F161+H159+H160+H161+J159+J160+J161+L160+L161+N159+P160+P161)</f>
        <v>#REF!</v>
      </c>
    </row>
    <row r="160" spans="1:18" ht="13.5" thickBot="1">
      <c r="A160" s="92" t="s">
        <v>371</v>
      </c>
      <c r="B160" s="69" t="s">
        <v>510</v>
      </c>
      <c r="C160" s="198"/>
      <c r="D160" s="198"/>
      <c r="E160" s="84" t="e">
        <f>#REF!</f>
        <v>#REF!</v>
      </c>
      <c r="F160" s="84" t="e">
        <f>#REF!</f>
        <v>#REF!</v>
      </c>
      <c r="G160" s="84" t="e">
        <f>#REF!</f>
        <v>#REF!</v>
      </c>
      <c r="H160" s="84" t="e">
        <f>#REF!</f>
        <v>#REF!</v>
      </c>
      <c r="I160" s="84" t="e">
        <f>#REF!</f>
        <v>#REF!</v>
      </c>
      <c r="J160" s="84" t="e">
        <f>#REF!</f>
        <v>#REF!</v>
      </c>
      <c r="K160" s="84" t="e">
        <f>#REF!</f>
        <v>#REF!</v>
      </c>
      <c r="L160" s="84" t="e">
        <f>#REF!</f>
        <v>#REF!</v>
      </c>
      <c r="M160" s="84" t="e">
        <f>#REF!</f>
        <v>#REF!</v>
      </c>
      <c r="N160" s="84" t="e">
        <f>#REF!</f>
        <v>#REF!</v>
      </c>
      <c r="O160" s="84" t="e">
        <f>#REF!</f>
        <v>#REF!</v>
      </c>
      <c r="P160" s="84" t="e">
        <f>#REF!</f>
        <v>#REF!</v>
      </c>
      <c r="Q160" s="204"/>
      <c r="R160" s="204"/>
    </row>
    <row r="161" spans="1:18" ht="13.5" thickBot="1">
      <c r="A161" s="93" t="s">
        <v>329</v>
      </c>
      <c r="B161" s="70" t="s">
        <v>418</v>
      </c>
      <c r="C161" s="201"/>
      <c r="D161" s="201"/>
      <c r="E161" s="85" t="e">
        <f>#REF!</f>
        <v>#REF!</v>
      </c>
      <c r="F161" s="85" t="e">
        <f>#REF!</f>
        <v>#REF!</v>
      </c>
      <c r="G161" s="85" t="e">
        <f>#REF!</f>
        <v>#REF!</v>
      </c>
      <c r="H161" s="85" t="e">
        <f>#REF!</f>
        <v>#REF!</v>
      </c>
      <c r="I161" s="85" t="e">
        <f>#REF!</f>
        <v>#REF!</v>
      </c>
      <c r="J161" s="85" t="e">
        <f>#REF!</f>
        <v>#REF!</v>
      </c>
      <c r="K161" s="85" t="e">
        <f>#REF!</f>
        <v>#REF!</v>
      </c>
      <c r="L161" s="85" t="e">
        <f>#REF!</f>
        <v>#REF!</v>
      </c>
      <c r="M161" s="85" t="e">
        <f>#REF!</f>
        <v>#REF!</v>
      </c>
      <c r="N161" s="85" t="e">
        <f>#REF!</f>
        <v>#REF!</v>
      </c>
      <c r="O161" s="85" t="e">
        <f>#REF!</f>
        <v>#REF!</v>
      </c>
      <c r="P161" s="85" t="e">
        <f>#REF!</f>
        <v>#REF!</v>
      </c>
      <c r="Q161" s="204"/>
      <c r="R161" s="204"/>
    </row>
    <row r="162" spans="1:18" ht="13.5" thickBot="1">
      <c r="A162" s="35" t="s">
        <v>331</v>
      </c>
      <c r="B162" s="53" t="s">
        <v>372</v>
      </c>
      <c r="C162" s="196" t="s">
        <v>333</v>
      </c>
      <c r="D162" s="196" t="s">
        <v>444</v>
      </c>
      <c r="E162" s="57" t="e">
        <f>#REF!</f>
        <v>#REF!</v>
      </c>
      <c r="F162" s="57" t="e">
        <f>#REF!</f>
        <v>#REF!</v>
      </c>
      <c r="G162" s="57" t="e">
        <f>#REF!</f>
        <v>#REF!</v>
      </c>
      <c r="H162" s="57" t="e">
        <f>#REF!</f>
        <v>#REF!</v>
      </c>
      <c r="I162" s="57" t="e">
        <f>#REF!</f>
        <v>#REF!</v>
      </c>
      <c r="J162" s="57" t="e">
        <f>#REF!</f>
        <v>#REF!</v>
      </c>
      <c r="K162" s="57" t="e">
        <f>#REF!</f>
        <v>#REF!</v>
      </c>
      <c r="L162" s="57" t="e">
        <f>#REF!</f>
        <v>#REF!</v>
      </c>
      <c r="M162" s="57" t="e">
        <f>#REF!</f>
        <v>#REF!</v>
      </c>
      <c r="N162" s="57" t="e">
        <f>#REF!</f>
        <v>#REF!</v>
      </c>
      <c r="O162" s="57" t="e">
        <f>#REF!</f>
        <v>#REF!</v>
      </c>
      <c r="P162" s="57" t="e">
        <f>#REF!</f>
        <v>#REF!</v>
      </c>
      <c r="Q162" s="203" t="e">
        <f>SUM(E162+E163+G162+G163+I162+I163+K162+K163+M162)</f>
        <v>#REF!</v>
      </c>
      <c r="R162" s="203" t="e">
        <f>SUM(F162+F163+H162+H163+J162+J163+L162+L163)</f>
        <v>#REF!</v>
      </c>
    </row>
    <row r="163" spans="1:18" ht="13.5" thickBot="1">
      <c r="A163" s="94" t="s">
        <v>332</v>
      </c>
      <c r="B163" s="71" t="s">
        <v>204</v>
      </c>
      <c r="C163" s="195"/>
      <c r="D163" s="195"/>
      <c r="E163" s="86" t="e">
        <f>#REF!</f>
        <v>#REF!</v>
      </c>
      <c r="F163" s="86" t="e">
        <f>#REF!</f>
        <v>#REF!</v>
      </c>
      <c r="G163" s="86" t="e">
        <f>#REF!</f>
        <v>#REF!</v>
      </c>
      <c r="H163" s="86" t="e">
        <f>#REF!</f>
        <v>#REF!</v>
      </c>
      <c r="I163" s="86" t="e">
        <f>#REF!</f>
        <v>#REF!</v>
      </c>
      <c r="J163" s="86" t="e">
        <f>#REF!</f>
        <v>#REF!</v>
      </c>
      <c r="K163" s="86" t="e">
        <f>#REF!</f>
        <v>#REF!</v>
      </c>
      <c r="L163" s="86" t="e">
        <f>#REF!</f>
        <v>#REF!</v>
      </c>
      <c r="M163" s="86" t="e">
        <f>#REF!</f>
        <v>#REF!</v>
      </c>
      <c r="N163" s="86" t="e">
        <f>#REF!</f>
        <v>#REF!</v>
      </c>
      <c r="O163" s="86" t="e">
        <f>#REF!</f>
        <v>#REF!</v>
      </c>
      <c r="P163" s="86" t="e">
        <f>#REF!</f>
        <v>#REF!</v>
      </c>
      <c r="Q163" s="204"/>
      <c r="R163" s="204"/>
    </row>
    <row r="164" spans="1:18" ht="13.5" thickBot="1">
      <c r="A164" s="35" t="s">
        <v>398</v>
      </c>
      <c r="B164" s="20" t="s">
        <v>397</v>
      </c>
      <c r="C164" s="197" t="s">
        <v>381</v>
      </c>
      <c r="D164" s="197" t="s">
        <v>378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203" t="e">
        <f>SUM(E165+E166+E167+G165+G166+G167+I165+I166+I167+K165+K166+K167+M165+M166+M167)</f>
        <v>#REF!</v>
      </c>
      <c r="R164" s="203" t="e">
        <f>SUM(F165+F166+F167+H165+H166+H167+J165+J166+J167+L165+L166+L167+N165+N166+N167)</f>
        <v>#REF!</v>
      </c>
    </row>
    <row r="165" spans="1:18" ht="13.5" thickBot="1">
      <c r="A165" s="36" t="s">
        <v>504</v>
      </c>
      <c r="B165" s="22" t="s">
        <v>505</v>
      </c>
      <c r="C165" s="198"/>
      <c r="D165" s="198"/>
      <c r="E165" s="59" t="e">
        <f>#REF!</f>
        <v>#REF!</v>
      </c>
      <c r="F165" s="59" t="e">
        <f>#REF!</f>
        <v>#REF!</v>
      </c>
      <c r="G165" s="59" t="e">
        <f>#REF!</f>
        <v>#REF!</v>
      </c>
      <c r="H165" s="59" t="e">
        <f>#REF!</f>
        <v>#REF!</v>
      </c>
      <c r="I165" s="59" t="e">
        <f>#REF!</f>
        <v>#REF!</v>
      </c>
      <c r="J165" s="59" t="e">
        <f>#REF!</f>
        <v>#REF!</v>
      </c>
      <c r="K165" s="59" t="e">
        <f>#REF!</f>
        <v>#REF!</v>
      </c>
      <c r="L165" s="59" t="e">
        <f>#REF!</f>
        <v>#REF!</v>
      </c>
      <c r="M165" s="59" t="e">
        <f>#REF!</f>
        <v>#REF!</v>
      </c>
      <c r="N165" s="59" t="e">
        <f>#REF!</f>
        <v>#REF!</v>
      </c>
      <c r="O165" s="59" t="e">
        <f>#REF!</f>
        <v>#REF!</v>
      </c>
      <c r="P165" s="59" t="e">
        <f>#REF!</f>
        <v>#REF!</v>
      </c>
      <c r="Q165" s="204"/>
      <c r="R165" s="204"/>
    </row>
    <row r="166" spans="1:18" ht="13.5" thickBot="1">
      <c r="A166" s="36" t="s">
        <v>379</v>
      </c>
      <c r="B166" s="22" t="s">
        <v>434</v>
      </c>
      <c r="C166" s="198"/>
      <c r="D166" s="198"/>
      <c r="E166" s="59" t="e">
        <f>#REF!</f>
        <v>#REF!</v>
      </c>
      <c r="F166" s="59" t="e">
        <f>#REF!</f>
        <v>#REF!</v>
      </c>
      <c r="G166" s="59" t="e">
        <f>#REF!</f>
        <v>#REF!</v>
      </c>
      <c r="H166" s="59" t="e">
        <f>#REF!</f>
        <v>#REF!</v>
      </c>
      <c r="I166" s="59" t="e">
        <f>#REF!</f>
        <v>#REF!</v>
      </c>
      <c r="J166" s="59" t="e">
        <f>#REF!</f>
        <v>#REF!</v>
      </c>
      <c r="K166" s="59" t="e">
        <f>#REF!</f>
        <v>#REF!</v>
      </c>
      <c r="L166" s="59" t="e">
        <f>#REF!</f>
        <v>#REF!</v>
      </c>
      <c r="M166" s="59" t="e">
        <f>#REF!</f>
        <v>#REF!</v>
      </c>
      <c r="N166" s="59" t="e">
        <f>#REF!</f>
        <v>#REF!</v>
      </c>
      <c r="O166" s="59" t="e">
        <f>#REF!</f>
        <v>#REF!</v>
      </c>
      <c r="P166" s="59" t="e">
        <f>#REF!</f>
        <v>#REF!</v>
      </c>
      <c r="Q166" s="204"/>
      <c r="R166" s="204"/>
    </row>
    <row r="167" spans="1:18" ht="13.5" thickBot="1">
      <c r="A167" s="38" t="s">
        <v>380</v>
      </c>
      <c r="B167" s="24" t="s">
        <v>433</v>
      </c>
      <c r="C167" s="199"/>
      <c r="D167" s="199"/>
      <c r="E167" s="40" t="e">
        <f>#REF!</f>
        <v>#REF!</v>
      </c>
      <c r="F167" s="40" t="e">
        <f>#REF!</f>
        <v>#REF!</v>
      </c>
      <c r="G167" s="40" t="e">
        <f>#REF!</f>
        <v>#REF!</v>
      </c>
      <c r="H167" s="40" t="e">
        <f>#REF!</f>
        <v>#REF!</v>
      </c>
      <c r="I167" s="40" t="e">
        <f>#REF!</f>
        <v>#REF!</v>
      </c>
      <c r="J167" s="40" t="e">
        <f>#REF!</f>
        <v>#REF!</v>
      </c>
      <c r="K167" s="40" t="e">
        <f>#REF!</f>
        <v>#REF!</v>
      </c>
      <c r="L167" s="40" t="e">
        <f>#REF!</f>
        <v>#REF!</v>
      </c>
      <c r="M167" s="40" t="e">
        <f>#REF!</f>
        <v>#REF!</v>
      </c>
      <c r="N167" s="40" t="e">
        <f>#REF!</f>
        <v>#REF!</v>
      </c>
      <c r="O167" s="40" t="e">
        <f>#REF!</f>
        <v>#REF!</v>
      </c>
      <c r="P167" s="40" t="e">
        <f>#REF!</f>
        <v>#REF!</v>
      </c>
      <c r="Q167" s="204"/>
      <c r="R167" s="204"/>
    </row>
    <row r="168" spans="1:18" ht="13.5" thickBot="1">
      <c r="A168" s="35" t="s">
        <v>406</v>
      </c>
      <c r="B168" s="53" t="s">
        <v>374</v>
      </c>
      <c r="C168" s="197" t="s">
        <v>285</v>
      </c>
      <c r="D168" s="197" t="s">
        <v>378</v>
      </c>
      <c r="E168" s="57" t="e">
        <f>#REF!</f>
        <v>#REF!</v>
      </c>
      <c r="F168" s="57" t="e">
        <f>#REF!</f>
        <v>#REF!</v>
      </c>
      <c r="G168" s="57" t="e">
        <f>#REF!</f>
        <v>#REF!</v>
      </c>
      <c r="H168" s="57" t="e">
        <f>#REF!</f>
        <v>#REF!</v>
      </c>
      <c r="I168" s="57" t="e">
        <f>#REF!</f>
        <v>#REF!</v>
      </c>
      <c r="J168" s="57" t="e">
        <f>#REF!</f>
        <v>#REF!</v>
      </c>
      <c r="K168" s="57" t="e">
        <f>#REF!</f>
        <v>#REF!</v>
      </c>
      <c r="L168" s="57" t="e">
        <f>#REF!</f>
        <v>#REF!</v>
      </c>
      <c r="M168" s="57" t="e">
        <f>#REF!</f>
        <v>#REF!</v>
      </c>
      <c r="N168" s="57" t="e">
        <f>#REF!</f>
        <v>#REF!</v>
      </c>
      <c r="O168" s="57" t="e">
        <f>#REF!</f>
        <v>#REF!</v>
      </c>
      <c r="P168" s="57" t="e">
        <f>#REF!</f>
        <v>#REF!</v>
      </c>
      <c r="Q168" s="203" t="e">
        <f>SUM(E168+E170+E171+G168+G169+G170+I168+I170+I172+K168+K170+K172+M168+M170+M171+O168+O170+O169)</f>
        <v>#REF!</v>
      </c>
      <c r="R168" s="203" t="e">
        <f>SUM(F168+F170+F171+H168+H169+H170+J168+J170+J172+L168+L170+L172+N168+N170+N171+P168+P170+P169)</f>
        <v>#REF!</v>
      </c>
    </row>
    <row r="169" spans="1:18" ht="13.5" thickBot="1">
      <c r="A169" s="47" t="s">
        <v>411</v>
      </c>
      <c r="B169" s="54" t="s">
        <v>429</v>
      </c>
      <c r="C169" s="198"/>
      <c r="D169" s="198"/>
      <c r="E169" s="59" t="e">
        <f>#REF!</f>
        <v>#REF!</v>
      </c>
      <c r="F169" s="59" t="e">
        <f>#REF!</f>
        <v>#REF!</v>
      </c>
      <c r="G169" s="59" t="e">
        <f>#REF!</f>
        <v>#REF!</v>
      </c>
      <c r="H169" s="59" t="e">
        <f>#REF!</f>
        <v>#REF!</v>
      </c>
      <c r="I169" s="59" t="e">
        <f>#REF!</f>
        <v>#REF!</v>
      </c>
      <c r="J169" s="59" t="e">
        <f>#REF!</f>
        <v>#REF!</v>
      </c>
      <c r="K169" s="59" t="e">
        <f>#REF!</f>
        <v>#REF!</v>
      </c>
      <c r="L169" s="59" t="e">
        <f>#REF!</f>
        <v>#REF!</v>
      </c>
      <c r="M169" s="59" t="e">
        <f>#REF!</f>
        <v>#REF!</v>
      </c>
      <c r="N169" s="59" t="e">
        <f>#REF!</f>
        <v>#REF!</v>
      </c>
      <c r="O169" s="59" t="e">
        <f>#REF!</f>
        <v>#REF!</v>
      </c>
      <c r="P169" s="59" t="e">
        <f>#REF!</f>
        <v>#REF!</v>
      </c>
      <c r="Q169" s="204"/>
      <c r="R169" s="204"/>
    </row>
    <row r="170" spans="1:18" ht="13.5" thickBot="1">
      <c r="A170" s="47" t="s">
        <v>423</v>
      </c>
      <c r="B170" s="54" t="s">
        <v>408</v>
      </c>
      <c r="C170" s="198"/>
      <c r="D170" s="198"/>
      <c r="E170" s="59" t="e">
        <f>#REF!</f>
        <v>#REF!</v>
      </c>
      <c r="F170" s="59" t="e">
        <f>#REF!</f>
        <v>#REF!</v>
      </c>
      <c r="G170" s="59" t="e">
        <f>#REF!</f>
        <v>#REF!</v>
      </c>
      <c r="H170" s="59" t="e">
        <f>#REF!</f>
        <v>#REF!</v>
      </c>
      <c r="I170" s="59" t="e">
        <f>#REF!</f>
        <v>#REF!</v>
      </c>
      <c r="J170" s="59" t="e">
        <f>#REF!</f>
        <v>#REF!</v>
      </c>
      <c r="K170" s="59" t="e">
        <f>#REF!</f>
        <v>#REF!</v>
      </c>
      <c r="L170" s="59" t="e">
        <f>#REF!</f>
        <v>#REF!</v>
      </c>
      <c r="M170" s="59" t="e">
        <f>#REF!</f>
        <v>#REF!</v>
      </c>
      <c r="N170" s="59" t="e">
        <f>#REF!</f>
        <v>#REF!</v>
      </c>
      <c r="O170" s="59" t="e">
        <f>#REF!</f>
        <v>#REF!</v>
      </c>
      <c r="P170" s="59" t="e">
        <f>#REF!</f>
        <v>#REF!</v>
      </c>
      <c r="Q170" s="204"/>
      <c r="R170" s="204"/>
    </row>
    <row r="171" spans="1:18" ht="13.5" thickBot="1">
      <c r="A171" s="47" t="s">
        <v>424</v>
      </c>
      <c r="B171" s="54" t="s">
        <v>374</v>
      </c>
      <c r="C171" s="198"/>
      <c r="D171" s="198"/>
      <c r="E171" s="59" t="e">
        <f>#REF!</f>
        <v>#REF!</v>
      </c>
      <c r="F171" s="59" t="e">
        <f>#REF!</f>
        <v>#REF!</v>
      </c>
      <c r="G171" s="59" t="e">
        <f>#REF!</f>
        <v>#REF!</v>
      </c>
      <c r="H171" s="59" t="e">
        <f>#REF!</f>
        <v>#REF!</v>
      </c>
      <c r="I171" s="59" t="e">
        <f>#REF!</f>
        <v>#REF!</v>
      </c>
      <c r="J171" s="59" t="e">
        <f>#REF!</f>
        <v>#REF!</v>
      </c>
      <c r="K171" s="59" t="e">
        <f>#REF!</f>
        <v>#REF!</v>
      </c>
      <c r="L171" s="59" t="e">
        <f>#REF!</f>
        <v>#REF!</v>
      </c>
      <c r="M171" s="59" t="e">
        <f>#REF!</f>
        <v>#REF!</v>
      </c>
      <c r="N171" s="59" t="e">
        <f>#REF!</f>
        <v>#REF!</v>
      </c>
      <c r="O171" s="59" t="e">
        <f>#REF!</f>
        <v>#REF!</v>
      </c>
      <c r="P171" s="59" t="e">
        <f>#REF!</f>
        <v>#REF!</v>
      </c>
      <c r="Q171" s="204"/>
      <c r="R171" s="204"/>
    </row>
    <row r="172" spans="1:18" ht="13.5" thickBot="1">
      <c r="A172" s="51" t="s">
        <v>409</v>
      </c>
      <c r="B172" s="55" t="s">
        <v>410</v>
      </c>
      <c r="C172" s="199"/>
      <c r="D172" s="199"/>
      <c r="E172" s="40" t="e">
        <f>#REF!</f>
        <v>#REF!</v>
      </c>
      <c r="F172" s="40" t="e">
        <f>#REF!</f>
        <v>#REF!</v>
      </c>
      <c r="G172" s="40" t="e">
        <f>#REF!</f>
        <v>#REF!</v>
      </c>
      <c r="H172" s="40" t="e">
        <f>#REF!</f>
        <v>#REF!</v>
      </c>
      <c r="I172" s="40" t="e">
        <f>#REF!</f>
        <v>#REF!</v>
      </c>
      <c r="J172" s="40" t="e">
        <f>#REF!</f>
        <v>#REF!</v>
      </c>
      <c r="K172" s="40" t="e">
        <f>#REF!</f>
        <v>#REF!</v>
      </c>
      <c r="L172" s="40" t="e">
        <f>#REF!</f>
        <v>#REF!</v>
      </c>
      <c r="M172" s="40" t="e">
        <f>#REF!</f>
        <v>#REF!</v>
      </c>
      <c r="N172" s="40" t="e">
        <f>#REF!</f>
        <v>#REF!</v>
      </c>
      <c r="O172" s="40" t="e">
        <f>#REF!</f>
        <v>#REF!</v>
      </c>
      <c r="P172" s="40" t="e">
        <f>#REF!</f>
        <v>#REF!</v>
      </c>
      <c r="Q172" s="204"/>
      <c r="R172" s="204"/>
    </row>
    <row r="173" spans="1:18" ht="13.5" thickBot="1">
      <c r="A173" s="45" t="s">
        <v>437</v>
      </c>
      <c r="B173" s="56" t="s">
        <v>429</v>
      </c>
      <c r="C173" s="197" t="s">
        <v>287</v>
      </c>
      <c r="D173" s="197" t="s">
        <v>378</v>
      </c>
      <c r="E173" s="57" t="e">
        <f>#REF!</f>
        <v>#REF!</v>
      </c>
      <c r="F173" s="57" t="e">
        <f>#REF!</f>
        <v>#REF!</v>
      </c>
      <c r="G173" s="57" t="e">
        <f>#REF!</f>
        <v>#REF!</v>
      </c>
      <c r="H173" s="57" t="e">
        <f>#REF!</f>
        <v>#REF!</v>
      </c>
      <c r="I173" s="57" t="e">
        <f>#REF!</f>
        <v>#REF!</v>
      </c>
      <c r="J173" s="57" t="e">
        <f>#REF!</f>
        <v>#REF!</v>
      </c>
      <c r="K173" s="57" t="e">
        <f>#REF!</f>
        <v>#REF!</v>
      </c>
      <c r="L173" s="57" t="e">
        <f>#REF!</f>
        <v>#REF!</v>
      </c>
      <c r="M173" s="57" t="e">
        <f>#REF!</f>
        <v>#REF!</v>
      </c>
      <c r="N173" s="57" t="e">
        <f>#REF!</f>
        <v>#REF!</v>
      </c>
      <c r="O173" s="57" t="e">
        <f>#REF!</f>
        <v>#REF!</v>
      </c>
      <c r="P173" s="57" t="e">
        <f>#REF!</f>
        <v>#REF!</v>
      </c>
      <c r="Q173" s="203" t="e">
        <f>SUM(E174+E175+E176+G173+G174+G175+I173+I176+I177+K177+K173+K174+M173+M175+M176+O173+O175+O177)</f>
        <v>#REF!</v>
      </c>
      <c r="R173" s="203" t="e">
        <f>SUM(F174+F175+F176+H173+H174+H175+J173+J176+J177+L177+L173+L174+N173+N175+N176+P173+P175+P177)</f>
        <v>#REF!</v>
      </c>
    </row>
    <row r="174" spans="1:18" ht="13.5" thickBot="1">
      <c r="A174" s="47" t="s">
        <v>205</v>
      </c>
      <c r="B174" s="54" t="s">
        <v>206</v>
      </c>
      <c r="C174" s="198"/>
      <c r="D174" s="198"/>
      <c r="E174" s="59" t="e">
        <f>#REF!</f>
        <v>#REF!</v>
      </c>
      <c r="F174" s="59" t="e">
        <f>#REF!</f>
        <v>#REF!</v>
      </c>
      <c r="G174" s="59" t="e">
        <f>#REF!</f>
        <v>#REF!</v>
      </c>
      <c r="H174" s="59" t="e">
        <f>#REF!</f>
        <v>#REF!</v>
      </c>
      <c r="I174" s="59" t="e">
        <f>#REF!</f>
        <v>#REF!</v>
      </c>
      <c r="J174" s="59" t="e">
        <f>#REF!</f>
        <v>#REF!</v>
      </c>
      <c r="K174" s="59" t="e">
        <f>#REF!</f>
        <v>#REF!</v>
      </c>
      <c r="L174" s="59" t="e">
        <f>#REF!</f>
        <v>#REF!</v>
      </c>
      <c r="M174" s="59" t="e">
        <f>#REF!</f>
        <v>#REF!</v>
      </c>
      <c r="N174" s="59" t="e">
        <f>#REF!</f>
        <v>#REF!</v>
      </c>
      <c r="O174" s="59" t="e">
        <f>#REF!</f>
        <v>#REF!</v>
      </c>
      <c r="P174" s="59" t="e">
        <f>#REF!</f>
        <v>#REF!</v>
      </c>
      <c r="Q174" s="204"/>
      <c r="R174" s="204"/>
    </row>
    <row r="175" spans="1:18" ht="13.5" thickBot="1">
      <c r="A175" s="47" t="s">
        <v>435</v>
      </c>
      <c r="B175" s="54" t="s">
        <v>436</v>
      </c>
      <c r="C175" s="198"/>
      <c r="D175" s="198"/>
      <c r="E175" s="59" t="e">
        <f>#REF!</f>
        <v>#REF!</v>
      </c>
      <c r="F175" s="59" t="e">
        <f>#REF!</f>
        <v>#REF!</v>
      </c>
      <c r="G175" s="59" t="e">
        <f>#REF!</f>
        <v>#REF!</v>
      </c>
      <c r="H175" s="59" t="e">
        <f>#REF!</f>
        <v>#REF!</v>
      </c>
      <c r="I175" s="59" t="e">
        <f>#REF!</f>
        <v>#REF!</v>
      </c>
      <c r="J175" s="59" t="e">
        <f>#REF!</f>
        <v>#REF!</v>
      </c>
      <c r="K175" s="59" t="e">
        <f>#REF!</f>
        <v>#REF!</v>
      </c>
      <c r="L175" s="59" t="e">
        <f>#REF!</f>
        <v>#REF!</v>
      </c>
      <c r="M175" s="59" t="e">
        <f>#REF!</f>
        <v>#REF!</v>
      </c>
      <c r="N175" s="59" t="e">
        <f>#REF!</f>
        <v>#REF!</v>
      </c>
      <c r="O175" s="59" t="e">
        <f>#REF!</f>
        <v>#REF!</v>
      </c>
      <c r="P175" s="59" t="e">
        <f>#REF!</f>
        <v>#REF!</v>
      </c>
      <c r="Q175" s="204"/>
      <c r="R175" s="204"/>
    </row>
    <row r="176" spans="1:18" ht="13.5" thickBot="1">
      <c r="A176" s="47" t="s">
        <v>438</v>
      </c>
      <c r="B176" s="54" t="s">
        <v>439</v>
      </c>
      <c r="C176" s="198"/>
      <c r="D176" s="198"/>
      <c r="E176" s="59" t="e">
        <f>#REF!</f>
        <v>#REF!</v>
      </c>
      <c r="F176" s="59" t="e">
        <f>#REF!</f>
        <v>#REF!</v>
      </c>
      <c r="G176" s="59" t="e">
        <f>#REF!</f>
        <v>#REF!</v>
      </c>
      <c r="H176" s="59" t="e">
        <f>#REF!</f>
        <v>#REF!</v>
      </c>
      <c r="I176" s="59" t="e">
        <f>#REF!</f>
        <v>#REF!</v>
      </c>
      <c r="J176" s="59" t="e">
        <f>#REF!</f>
        <v>#REF!</v>
      </c>
      <c r="K176" s="59" t="e">
        <f>#REF!</f>
        <v>#REF!</v>
      </c>
      <c r="L176" s="59" t="e">
        <f>#REF!</f>
        <v>#REF!</v>
      </c>
      <c r="M176" s="59" t="e">
        <f>#REF!</f>
        <v>#REF!</v>
      </c>
      <c r="N176" s="59" t="e">
        <f>#REF!</f>
        <v>#REF!</v>
      </c>
      <c r="O176" s="59" t="e">
        <f>#REF!</f>
        <v>#REF!</v>
      </c>
      <c r="P176" s="59" t="e">
        <f>#REF!</f>
        <v>#REF!</v>
      </c>
      <c r="Q176" s="204"/>
      <c r="R176" s="204"/>
    </row>
    <row r="177" spans="1:18" ht="13.5" thickBot="1">
      <c r="A177" s="51" t="s">
        <v>395</v>
      </c>
      <c r="B177" s="55" t="s">
        <v>440</v>
      </c>
      <c r="C177" s="199"/>
      <c r="D177" s="199"/>
      <c r="E177" s="40" t="e">
        <f>#REF!</f>
        <v>#REF!</v>
      </c>
      <c r="F177" s="40" t="e">
        <f>#REF!</f>
        <v>#REF!</v>
      </c>
      <c r="G177" s="40" t="e">
        <f>#REF!</f>
        <v>#REF!</v>
      </c>
      <c r="H177" s="40" t="e">
        <f>#REF!</f>
        <v>#REF!</v>
      </c>
      <c r="I177" s="40" t="e">
        <f>#REF!</f>
        <v>#REF!</v>
      </c>
      <c r="J177" s="40" t="e">
        <f>#REF!</f>
        <v>#REF!</v>
      </c>
      <c r="K177" s="40" t="e">
        <f>#REF!</f>
        <v>#REF!</v>
      </c>
      <c r="L177" s="40" t="e">
        <f>#REF!</f>
        <v>#REF!</v>
      </c>
      <c r="M177" s="40" t="e">
        <f>#REF!</f>
        <v>#REF!</v>
      </c>
      <c r="N177" s="40" t="e">
        <f>#REF!</f>
        <v>#REF!</v>
      </c>
      <c r="O177" s="40" t="e">
        <f>#REF!</f>
        <v>#REF!</v>
      </c>
      <c r="P177" s="40" t="e">
        <f>#REF!</f>
        <v>#REF!</v>
      </c>
      <c r="Q177" s="204"/>
      <c r="R177" s="204"/>
    </row>
    <row r="178" spans="1:18" ht="13.5" thickBot="1">
      <c r="A178" s="45" t="s">
        <v>404</v>
      </c>
      <c r="B178" s="56" t="s">
        <v>405</v>
      </c>
      <c r="C178" s="197" t="s">
        <v>288</v>
      </c>
      <c r="D178" s="197" t="s">
        <v>378</v>
      </c>
      <c r="E178" s="57" t="e">
        <f>#REF!</f>
        <v>#REF!</v>
      </c>
      <c r="F178" s="57" t="e">
        <f>#REF!</f>
        <v>#REF!</v>
      </c>
      <c r="G178" s="57" t="e">
        <f>#REF!</f>
        <v>#REF!</v>
      </c>
      <c r="H178" s="57" t="e">
        <f>#REF!</f>
        <v>#REF!</v>
      </c>
      <c r="I178" s="57" t="e">
        <f>#REF!</f>
        <v>#REF!</v>
      </c>
      <c r="J178" s="57" t="e">
        <f>#REF!</f>
        <v>#REF!</v>
      </c>
      <c r="K178" s="57" t="e">
        <f>#REF!</f>
        <v>#REF!</v>
      </c>
      <c r="L178" s="57" t="e">
        <f>#REF!</f>
        <v>#REF!</v>
      </c>
      <c r="M178" s="57" t="e">
        <f>#REF!</f>
        <v>#REF!</v>
      </c>
      <c r="N178" s="57" t="e">
        <f>#REF!</f>
        <v>#REF!</v>
      </c>
      <c r="O178" s="57" t="e">
        <f>#REF!</f>
        <v>#REF!</v>
      </c>
      <c r="P178" s="57" t="e">
        <f>#REF!</f>
        <v>#REF!</v>
      </c>
      <c r="Q178" s="203" t="e">
        <f>SUM(E179+E180+E182+G179+G181+G182+I179+I180+I182+K182+K181+K180+M180+M182+M179+O179+O182+O181)</f>
        <v>#REF!</v>
      </c>
      <c r="R178" s="203" t="e">
        <f>SUM(F179+F180+F182+H179+H181+H182+J179+J180+J182+L182+L181+L180+N180+N182+N179+P179+P182+P181)</f>
        <v>#REF!</v>
      </c>
    </row>
    <row r="179" spans="1:18" ht="13.5" thickBot="1">
      <c r="A179" s="47" t="s">
        <v>392</v>
      </c>
      <c r="B179" s="54" t="s">
        <v>391</v>
      </c>
      <c r="C179" s="198"/>
      <c r="D179" s="198"/>
      <c r="E179" s="59" t="e">
        <f>#REF!</f>
        <v>#REF!</v>
      </c>
      <c r="F179" s="59" t="e">
        <f>#REF!</f>
        <v>#REF!</v>
      </c>
      <c r="G179" s="59" t="e">
        <f>#REF!</f>
        <v>#REF!</v>
      </c>
      <c r="H179" s="59" t="e">
        <f>#REF!</f>
        <v>#REF!</v>
      </c>
      <c r="I179" s="59" t="e">
        <f>#REF!</f>
        <v>#REF!</v>
      </c>
      <c r="J179" s="59" t="e">
        <f>#REF!</f>
        <v>#REF!</v>
      </c>
      <c r="K179" s="59" t="e">
        <f>#REF!</f>
        <v>#REF!</v>
      </c>
      <c r="L179" s="59" t="e">
        <f>#REF!</f>
        <v>#REF!</v>
      </c>
      <c r="M179" s="59" t="e">
        <f>#REF!</f>
        <v>#REF!</v>
      </c>
      <c r="N179" s="59" t="e">
        <f>#REF!</f>
        <v>#REF!</v>
      </c>
      <c r="O179" s="59" t="e">
        <f>#REF!</f>
        <v>#REF!</v>
      </c>
      <c r="P179" s="59" t="e">
        <f>#REF!</f>
        <v>#REF!</v>
      </c>
      <c r="Q179" s="204"/>
      <c r="R179" s="204"/>
    </row>
    <row r="180" spans="1:18" ht="13.5" thickBot="1">
      <c r="A180" s="47" t="s">
        <v>500</v>
      </c>
      <c r="B180" s="54" t="s">
        <v>501</v>
      </c>
      <c r="C180" s="198"/>
      <c r="D180" s="198"/>
      <c r="E180" s="59" t="e">
        <f>#REF!</f>
        <v>#REF!</v>
      </c>
      <c r="F180" s="59" t="e">
        <f>#REF!</f>
        <v>#REF!</v>
      </c>
      <c r="G180" s="59" t="e">
        <f>#REF!</f>
        <v>#REF!</v>
      </c>
      <c r="H180" s="59" t="e">
        <f>#REF!</f>
        <v>#REF!</v>
      </c>
      <c r="I180" s="59" t="e">
        <f>#REF!</f>
        <v>#REF!</v>
      </c>
      <c r="J180" s="59" t="e">
        <f>#REF!</f>
        <v>#REF!</v>
      </c>
      <c r="K180" s="59" t="e">
        <f>#REF!</f>
        <v>#REF!</v>
      </c>
      <c r="L180" s="59" t="e">
        <f>#REF!</f>
        <v>#REF!</v>
      </c>
      <c r="M180" s="59" t="e">
        <f>#REF!</f>
        <v>#REF!</v>
      </c>
      <c r="N180" s="59" t="e">
        <f>#REF!</f>
        <v>#REF!</v>
      </c>
      <c r="O180" s="59" t="e">
        <f>#REF!</f>
        <v>#REF!</v>
      </c>
      <c r="P180" s="59" t="e">
        <f>#REF!</f>
        <v>#REF!</v>
      </c>
      <c r="Q180" s="204"/>
      <c r="R180" s="204"/>
    </row>
    <row r="181" spans="1:18" ht="13.5" thickBot="1">
      <c r="A181" s="47" t="s">
        <v>394</v>
      </c>
      <c r="B181" s="54" t="s">
        <v>393</v>
      </c>
      <c r="C181" s="198"/>
      <c r="D181" s="198"/>
      <c r="E181" s="59" t="e">
        <f>#REF!</f>
        <v>#REF!</v>
      </c>
      <c r="F181" s="59" t="e">
        <f>#REF!</f>
        <v>#REF!</v>
      </c>
      <c r="G181" s="59" t="e">
        <f>#REF!</f>
        <v>#REF!</v>
      </c>
      <c r="H181" s="59" t="e">
        <f>#REF!</f>
        <v>#REF!</v>
      </c>
      <c r="I181" s="59" t="e">
        <f>#REF!</f>
        <v>#REF!</v>
      </c>
      <c r="J181" s="59" t="e">
        <f>#REF!</f>
        <v>#REF!</v>
      </c>
      <c r="K181" s="59" t="e">
        <f>#REF!</f>
        <v>#REF!</v>
      </c>
      <c r="L181" s="59" t="e">
        <f>#REF!</f>
        <v>#REF!</v>
      </c>
      <c r="M181" s="59" t="e">
        <f>#REF!</f>
        <v>#REF!</v>
      </c>
      <c r="N181" s="59" t="e">
        <f>#REF!</f>
        <v>#REF!</v>
      </c>
      <c r="O181" s="59" t="e">
        <f>#REF!</f>
        <v>#REF!</v>
      </c>
      <c r="P181" s="59" t="e">
        <f>#REF!</f>
        <v>#REF!</v>
      </c>
      <c r="Q181" s="204"/>
      <c r="R181" s="204"/>
    </row>
    <row r="182" spans="1:18" ht="13.5" thickBot="1">
      <c r="A182" s="51" t="s">
        <v>502</v>
      </c>
      <c r="B182" s="55" t="s">
        <v>503</v>
      </c>
      <c r="C182" s="199"/>
      <c r="D182" s="199"/>
      <c r="E182" s="40" t="e">
        <f>#REF!</f>
        <v>#REF!</v>
      </c>
      <c r="F182" s="40" t="e">
        <f>#REF!</f>
        <v>#REF!</v>
      </c>
      <c r="G182" s="40" t="e">
        <f>#REF!</f>
        <v>#REF!</v>
      </c>
      <c r="H182" s="40" t="e">
        <f>#REF!</f>
        <v>#REF!</v>
      </c>
      <c r="I182" s="40" t="e">
        <f>#REF!</f>
        <v>#REF!</v>
      </c>
      <c r="J182" s="40" t="e">
        <f>#REF!</f>
        <v>#REF!</v>
      </c>
      <c r="K182" s="40" t="e">
        <f>#REF!</f>
        <v>#REF!</v>
      </c>
      <c r="L182" s="40" t="e">
        <f>#REF!</f>
        <v>#REF!</v>
      </c>
      <c r="M182" s="40" t="e">
        <f>#REF!</f>
        <v>#REF!</v>
      </c>
      <c r="N182" s="40" t="e">
        <f>#REF!</f>
        <v>#REF!</v>
      </c>
      <c r="O182" s="40" t="e">
        <f>#REF!</f>
        <v>#REF!</v>
      </c>
      <c r="P182" s="40" t="e">
        <f>#REF!</f>
        <v>#REF!</v>
      </c>
      <c r="Q182" s="204"/>
      <c r="R182" s="204"/>
    </row>
    <row r="183" spans="1:18" ht="13.5" thickBot="1">
      <c r="A183" s="45" t="s">
        <v>210</v>
      </c>
      <c r="B183" s="46" t="s">
        <v>391</v>
      </c>
      <c r="C183" s="202" t="s">
        <v>209</v>
      </c>
      <c r="D183" s="202" t="s">
        <v>378</v>
      </c>
      <c r="E183" s="57" t="e">
        <f>#REF!</f>
        <v>#REF!</v>
      </c>
      <c r="F183" s="57" t="e">
        <f>#REF!</f>
        <v>#REF!</v>
      </c>
      <c r="G183" s="57" t="e">
        <f>#REF!</f>
        <v>#REF!</v>
      </c>
      <c r="H183" s="57" t="e">
        <f>#REF!</f>
        <v>#REF!</v>
      </c>
      <c r="I183" s="57" t="e">
        <f>#REF!</f>
        <v>#REF!</v>
      </c>
      <c r="J183" s="57" t="e">
        <f>#REF!</f>
        <v>#REF!</v>
      </c>
      <c r="K183" s="57" t="e">
        <f>#REF!</f>
        <v>#REF!</v>
      </c>
      <c r="L183" s="57" t="e">
        <f>#REF!</f>
        <v>#REF!</v>
      </c>
      <c r="M183" s="57" t="e">
        <f>#REF!</f>
        <v>#REF!</v>
      </c>
      <c r="N183" s="57" t="e">
        <f>#REF!</f>
        <v>#REF!</v>
      </c>
      <c r="O183" s="57" t="e">
        <f>#REF!</f>
        <v>#REF!</v>
      </c>
      <c r="P183" s="57" t="e">
        <f>#REF!</f>
        <v>#REF!</v>
      </c>
      <c r="Q183" s="203" t="e">
        <f>SUM(E183+E184+E186+G183+G184+G186+I183+I184+I186+K186+K183+K184+M183+M184+M186)</f>
        <v>#REF!</v>
      </c>
      <c r="R183" s="203" t="e">
        <f>SUM(F183+F184+F186+H183+H184+H186+J183+J184+J186+L186+L183+L184+N183+N184+N186)</f>
        <v>#REF!</v>
      </c>
    </row>
    <row r="184" spans="1:18" ht="13.5" thickBot="1">
      <c r="A184" s="47" t="s">
        <v>208</v>
      </c>
      <c r="B184" s="48" t="s">
        <v>202</v>
      </c>
      <c r="C184" s="198"/>
      <c r="D184" s="198"/>
      <c r="E184" s="59" t="e">
        <f>#REF!</f>
        <v>#REF!</v>
      </c>
      <c r="F184" s="59" t="e">
        <f>#REF!</f>
        <v>#REF!</v>
      </c>
      <c r="G184" s="59" t="e">
        <f>#REF!</f>
        <v>#REF!</v>
      </c>
      <c r="H184" s="59" t="e">
        <f>#REF!</f>
        <v>#REF!</v>
      </c>
      <c r="I184" s="59" t="e">
        <f>#REF!</f>
        <v>#REF!</v>
      </c>
      <c r="J184" s="59" t="e">
        <f>#REF!</f>
        <v>#REF!</v>
      </c>
      <c r="K184" s="59" t="e">
        <f>#REF!</f>
        <v>#REF!</v>
      </c>
      <c r="L184" s="59" t="e">
        <f>#REF!</f>
        <v>#REF!</v>
      </c>
      <c r="M184" s="59" t="e">
        <f>#REF!</f>
        <v>#REF!</v>
      </c>
      <c r="N184" s="59" t="e">
        <f>#REF!</f>
        <v>#REF!</v>
      </c>
      <c r="O184" s="59" t="e">
        <f>#REF!</f>
        <v>#REF!</v>
      </c>
      <c r="P184" s="59" t="e">
        <f>#REF!</f>
        <v>#REF!</v>
      </c>
      <c r="Q184" s="204"/>
      <c r="R184" s="204"/>
    </row>
    <row r="185" spans="1:18" ht="13.5" thickBot="1">
      <c r="A185" s="47" t="s">
        <v>211</v>
      </c>
      <c r="B185" s="48" t="s">
        <v>213</v>
      </c>
      <c r="C185" s="198"/>
      <c r="D185" s="198"/>
      <c r="E185" s="59" t="e">
        <f>#REF!</f>
        <v>#REF!</v>
      </c>
      <c r="F185" s="59" t="e">
        <f>#REF!</f>
        <v>#REF!</v>
      </c>
      <c r="G185" s="59" t="e">
        <f>#REF!</f>
        <v>#REF!</v>
      </c>
      <c r="H185" s="59" t="e">
        <f>#REF!</f>
        <v>#REF!</v>
      </c>
      <c r="I185" s="59" t="e">
        <f>#REF!</f>
        <v>#REF!</v>
      </c>
      <c r="J185" s="59" t="e">
        <f>#REF!</f>
        <v>#REF!</v>
      </c>
      <c r="K185" s="59" t="e">
        <f>#REF!</f>
        <v>#REF!</v>
      </c>
      <c r="L185" s="59" t="e">
        <f>#REF!</f>
        <v>#REF!</v>
      </c>
      <c r="M185" s="59" t="e">
        <f>#REF!</f>
        <v>#REF!</v>
      </c>
      <c r="N185" s="59" t="e">
        <f>#REF!</f>
        <v>#REF!</v>
      </c>
      <c r="O185" s="59" t="e">
        <f>#REF!</f>
        <v>#REF!</v>
      </c>
      <c r="P185" s="59" t="e">
        <f>#REF!</f>
        <v>#REF!</v>
      </c>
      <c r="Q185" s="204"/>
      <c r="R185" s="204"/>
    </row>
    <row r="186" spans="1:18" ht="13.5" thickBot="1">
      <c r="A186" s="47" t="s">
        <v>212</v>
      </c>
      <c r="B186" s="48" t="s">
        <v>213</v>
      </c>
      <c r="C186" s="198"/>
      <c r="D186" s="198"/>
      <c r="E186" s="59" t="e">
        <f>#REF!</f>
        <v>#REF!</v>
      </c>
      <c r="F186" s="59" t="e">
        <f>#REF!</f>
        <v>#REF!</v>
      </c>
      <c r="G186" s="59" t="e">
        <f>#REF!</f>
        <v>#REF!</v>
      </c>
      <c r="H186" s="59" t="e">
        <f>#REF!</f>
        <v>#REF!</v>
      </c>
      <c r="I186" s="59" t="e">
        <f>#REF!</f>
        <v>#REF!</v>
      </c>
      <c r="J186" s="59" t="e">
        <f>#REF!</f>
        <v>#REF!</v>
      </c>
      <c r="K186" s="59" t="e">
        <f>#REF!</f>
        <v>#REF!</v>
      </c>
      <c r="L186" s="59" t="e">
        <f>#REF!</f>
        <v>#REF!</v>
      </c>
      <c r="M186" s="59" t="e">
        <f>#REF!</f>
        <v>#REF!</v>
      </c>
      <c r="N186" s="59" t="e">
        <f>#REF!</f>
        <v>#REF!</v>
      </c>
      <c r="O186" s="59" t="e">
        <f>#REF!</f>
        <v>#REF!</v>
      </c>
      <c r="P186" s="59" t="e">
        <f>#REF!</f>
        <v>#REF!</v>
      </c>
      <c r="Q186" s="204"/>
      <c r="R186" s="204"/>
    </row>
    <row r="187" spans="1:18" ht="13.5" thickBot="1">
      <c r="A187" s="45" t="s">
        <v>459</v>
      </c>
      <c r="B187" s="46" t="s">
        <v>460</v>
      </c>
      <c r="C187" s="197" t="s">
        <v>286</v>
      </c>
      <c r="D187" s="197" t="s">
        <v>378</v>
      </c>
      <c r="E187" s="57" t="e">
        <f>#REF!</f>
        <v>#REF!</v>
      </c>
      <c r="F187" s="57" t="e">
        <f>#REF!</f>
        <v>#REF!</v>
      </c>
      <c r="G187" s="57" t="e">
        <f>#REF!</f>
        <v>#REF!</v>
      </c>
      <c r="H187" s="57" t="e">
        <f>#REF!</f>
        <v>#REF!</v>
      </c>
      <c r="I187" s="57" t="e">
        <f>#REF!</f>
        <v>#REF!</v>
      </c>
      <c r="J187" s="57" t="e">
        <f>#REF!</f>
        <v>#REF!</v>
      </c>
      <c r="K187" s="57" t="e">
        <f>#REF!</f>
        <v>#REF!</v>
      </c>
      <c r="L187" s="57" t="e">
        <f>#REF!</f>
        <v>#REF!</v>
      </c>
      <c r="M187" s="57" t="e">
        <f>#REF!</f>
        <v>#REF!</v>
      </c>
      <c r="N187" s="57" t="e">
        <f>#REF!</f>
        <v>#REF!</v>
      </c>
      <c r="O187" s="57" t="e">
        <f>#REF!</f>
        <v>#REF!</v>
      </c>
      <c r="P187" s="57" t="e">
        <f>#REF!</f>
        <v>#REF!</v>
      </c>
      <c r="Q187" s="203" t="e">
        <f>SUM(E187+E189+E191+G187+G188+G190+I187+I188+I190+K190+K191+K189+M187+M191+M190)</f>
        <v>#REF!</v>
      </c>
      <c r="R187" s="203" t="e">
        <f>SUM(F187+F189+F191+H187+H188+H190+J187+J188+J190+L190+L191+L189+N187+N191+N190)</f>
        <v>#REF!</v>
      </c>
    </row>
    <row r="188" spans="1:18" ht="13.5" thickBot="1">
      <c r="A188" s="47" t="s">
        <v>457</v>
      </c>
      <c r="B188" s="48" t="s">
        <v>458</v>
      </c>
      <c r="C188" s="198"/>
      <c r="D188" s="198"/>
      <c r="E188" s="59" t="e">
        <f>#REF!</f>
        <v>#REF!</v>
      </c>
      <c r="F188" s="59" t="e">
        <f>#REF!</f>
        <v>#REF!</v>
      </c>
      <c r="G188" s="59" t="e">
        <f>#REF!</f>
        <v>#REF!</v>
      </c>
      <c r="H188" s="59" t="e">
        <f>#REF!</f>
        <v>#REF!</v>
      </c>
      <c r="I188" s="59" t="e">
        <f>#REF!</f>
        <v>#REF!</v>
      </c>
      <c r="J188" s="59" t="e">
        <f>#REF!</f>
        <v>#REF!</v>
      </c>
      <c r="K188" s="59" t="e">
        <f>#REF!</f>
        <v>#REF!</v>
      </c>
      <c r="L188" s="59" t="e">
        <f>#REF!</f>
        <v>#REF!</v>
      </c>
      <c r="M188" s="59" t="e">
        <f>#REF!</f>
        <v>#REF!</v>
      </c>
      <c r="N188" s="59" t="e">
        <f>#REF!</f>
        <v>#REF!</v>
      </c>
      <c r="O188" s="59" t="e">
        <f>#REF!</f>
        <v>#REF!</v>
      </c>
      <c r="P188" s="59" t="e">
        <f>#REF!</f>
        <v>#REF!</v>
      </c>
      <c r="Q188" s="204"/>
      <c r="R188" s="204"/>
    </row>
    <row r="189" spans="1:18" ht="13.5" thickBot="1">
      <c r="A189" s="47" t="s">
        <v>451</v>
      </c>
      <c r="B189" s="48" t="s">
        <v>452</v>
      </c>
      <c r="C189" s="198"/>
      <c r="D189" s="198"/>
      <c r="E189" s="59" t="e">
        <f>#REF!</f>
        <v>#REF!</v>
      </c>
      <c r="F189" s="59" t="e">
        <f>#REF!</f>
        <v>#REF!</v>
      </c>
      <c r="G189" s="59" t="e">
        <f>#REF!</f>
        <v>#REF!</v>
      </c>
      <c r="H189" s="59" t="e">
        <f>#REF!</f>
        <v>#REF!</v>
      </c>
      <c r="I189" s="59" t="e">
        <f>#REF!</f>
        <v>#REF!</v>
      </c>
      <c r="J189" s="59" t="e">
        <f>#REF!</f>
        <v>#REF!</v>
      </c>
      <c r="K189" s="59" t="e">
        <f>#REF!</f>
        <v>#REF!</v>
      </c>
      <c r="L189" s="59" t="e">
        <f>#REF!</f>
        <v>#REF!</v>
      </c>
      <c r="M189" s="59" t="e">
        <f>#REF!</f>
        <v>#REF!</v>
      </c>
      <c r="N189" s="59" t="e">
        <f>#REF!</f>
        <v>#REF!</v>
      </c>
      <c r="O189" s="59" t="e">
        <f>#REF!</f>
        <v>#REF!</v>
      </c>
      <c r="P189" s="59" t="e">
        <f>#REF!</f>
        <v>#REF!</v>
      </c>
      <c r="Q189" s="204"/>
      <c r="R189" s="204"/>
    </row>
    <row r="190" spans="1:18" ht="13.5" thickBot="1">
      <c r="A190" s="47" t="s">
        <v>483</v>
      </c>
      <c r="B190" s="48" t="s">
        <v>461</v>
      </c>
      <c r="C190" s="198"/>
      <c r="D190" s="198"/>
      <c r="E190" s="59" t="e">
        <f>#REF!</f>
        <v>#REF!</v>
      </c>
      <c r="F190" s="59" t="e">
        <f>#REF!</f>
        <v>#REF!</v>
      </c>
      <c r="G190" s="59" t="e">
        <f>#REF!</f>
        <v>#REF!</v>
      </c>
      <c r="H190" s="59" t="e">
        <f>#REF!</f>
        <v>#REF!</v>
      </c>
      <c r="I190" s="59" t="e">
        <f>#REF!</f>
        <v>#REF!</v>
      </c>
      <c r="J190" s="59" t="e">
        <f>#REF!</f>
        <v>#REF!</v>
      </c>
      <c r="K190" s="59" t="e">
        <f>#REF!</f>
        <v>#REF!</v>
      </c>
      <c r="L190" s="59" t="e">
        <f>#REF!</f>
        <v>#REF!</v>
      </c>
      <c r="M190" s="59" t="e">
        <f>#REF!</f>
        <v>#REF!</v>
      </c>
      <c r="N190" s="59" t="e">
        <f>#REF!</f>
        <v>#REF!</v>
      </c>
      <c r="O190" s="59" t="e">
        <f>#REF!</f>
        <v>#REF!</v>
      </c>
      <c r="P190" s="59" t="e">
        <f>#REF!</f>
        <v>#REF!</v>
      </c>
      <c r="Q190" s="204"/>
      <c r="R190" s="204"/>
    </row>
    <row r="191" spans="1:18" ht="13.5" thickBot="1">
      <c r="A191" s="51" t="s">
        <v>453</v>
      </c>
      <c r="B191" s="52" t="s">
        <v>454</v>
      </c>
      <c r="C191" s="199"/>
      <c r="D191" s="199"/>
      <c r="E191" s="40" t="e">
        <f>#REF!</f>
        <v>#REF!</v>
      </c>
      <c r="F191" s="40" t="e">
        <f>#REF!</f>
        <v>#REF!</v>
      </c>
      <c r="G191" s="40" t="e">
        <f>#REF!</f>
        <v>#REF!</v>
      </c>
      <c r="H191" s="40" t="e">
        <f>#REF!</f>
        <v>#REF!</v>
      </c>
      <c r="I191" s="40" t="e">
        <f>#REF!</f>
        <v>#REF!</v>
      </c>
      <c r="J191" s="40" t="e">
        <f>#REF!</f>
        <v>#REF!</v>
      </c>
      <c r="K191" s="40" t="e">
        <f>#REF!</f>
        <v>#REF!</v>
      </c>
      <c r="L191" s="40" t="e">
        <f>#REF!</f>
        <v>#REF!</v>
      </c>
      <c r="M191" s="40" t="e">
        <f>#REF!</f>
        <v>#REF!</v>
      </c>
      <c r="N191" s="40" t="e">
        <f>#REF!</f>
        <v>#REF!</v>
      </c>
      <c r="O191" s="40" t="e">
        <f>#REF!</f>
        <v>#REF!</v>
      </c>
      <c r="P191" s="40" t="e">
        <f>#REF!</f>
        <v>#REF!</v>
      </c>
      <c r="Q191" s="204"/>
      <c r="R191" s="204"/>
    </row>
    <row r="192" spans="1:18" ht="12.75">
      <c r="A192" s="61"/>
      <c r="B192" s="61"/>
      <c r="C192" s="62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2"/>
      <c r="R192" s="62"/>
    </row>
    <row r="193" spans="1:18" ht="12.75">
      <c r="A193" s="200" t="s">
        <v>289</v>
      </c>
      <c r="B193" s="200"/>
      <c r="C193" s="200"/>
      <c r="D193" s="4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4"/>
      <c r="R193" s="4"/>
    </row>
    <row r="194" spans="1:18" ht="13.5" thickBot="1">
      <c r="A194" s="2"/>
      <c r="B194" s="2"/>
      <c r="C194" s="4"/>
      <c r="D194" s="4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4"/>
      <c r="R194" s="4"/>
    </row>
    <row r="195" spans="1:18" ht="13.5" thickBot="1">
      <c r="A195" s="35" t="s">
        <v>401</v>
      </c>
      <c r="B195" s="31" t="s">
        <v>418</v>
      </c>
      <c r="C195" s="197" t="s">
        <v>290</v>
      </c>
      <c r="D195" s="197" t="s">
        <v>444</v>
      </c>
      <c r="E195" s="57" t="e">
        <f>#REF!</f>
        <v>#REF!</v>
      </c>
      <c r="F195" s="57" t="e">
        <f>#REF!</f>
        <v>#REF!</v>
      </c>
      <c r="G195" s="57" t="e">
        <f>#REF!</f>
        <v>#REF!</v>
      </c>
      <c r="H195" s="57" t="e">
        <f>#REF!</f>
        <v>#REF!</v>
      </c>
      <c r="I195" s="57" t="e">
        <f>#REF!</f>
        <v>#REF!</v>
      </c>
      <c r="J195" s="57" t="e">
        <f>#REF!</f>
        <v>#REF!</v>
      </c>
      <c r="K195" s="57" t="e">
        <f>#REF!</f>
        <v>#REF!</v>
      </c>
      <c r="L195" s="57" t="e">
        <f>#REF!</f>
        <v>#REF!</v>
      </c>
      <c r="M195" s="57" t="e">
        <f>#REF!</f>
        <v>#REF!</v>
      </c>
      <c r="N195" s="57" t="e">
        <f>#REF!</f>
        <v>#REF!</v>
      </c>
      <c r="O195" s="57" t="e">
        <f>#REF!</f>
        <v>#REF!</v>
      </c>
      <c r="P195" s="57" t="e">
        <f>#REF!</f>
        <v>#REF!</v>
      </c>
      <c r="Q195" s="203" t="e">
        <f>SUM(E195+E196+E197+G195+G196+G197+I195+I196+I197+K195+K196+K197+M195+M196+M197+O196+O197)</f>
        <v>#REF!</v>
      </c>
      <c r="R195" s="203" t="e">
        <f>SUM(F195+F196+F197+H195+H196+H197+J195+J196+J197+L195+L196+L197+N195+N196+N197+P196+P197)</f>
        <v>#REF!</v>
      </c>
    </row>
    <row r="196" spans="1:18" ht="13.5" thickBot="1">
      <c r="A196" s="47" t="s">
        <v>371</v>
      </c>
      <c r="B196" s="54" t="s">
        <v>370</v>
      </c>
      <c r="C196" s="198"/>
      <c r="D196" s="198"/>
      <c r="E196" s="59" t="e">
        <f>#REF!</f>
        <v>#REF!</v>
      </c>
      <c r="F196" s="59" t="e">
        <f>#REF!</f>
        <v>#REF!</v>
      </c>
      <c r="G196" s="59" t="e">
        <f>#REF!</f>
        <v>#REF!</v>
      </c>
      <c r="H196" s="59" t="e">
        <f>#REF!</f>
        <v>#REF!</v>
      </c>
      <c r="I196" s="59" t="e">
        <f>#REF!</f>
        <v>#REF!</v>
      </c>
      <c r="J196" s="59" t="e">
        <f>#REF!</f>
        <v>#REF!</v>
      </c>
      <c r="K196" s="59" t="e">
        <f>#REF!</f>
        <v>#REF!</v>
      </c>
      <c r="L196" s="59" t="e">
        <f>#REF!</f>
        <v>#REF!</v>
      </c>
      <c r="M196" s="59" t="e">
        <f>#REF!</f>
        <v>#REF!</v>
      </c>
      <c r="N196" s="59" t="e">
        <f>#REF!</f>
        <v>#REF!</v>
      </c>
      <c r="O196" s="59" t="e">
        <f>#REF!</f>
        <v>#REF!</v>
      </c>
      <c r="P196" s="59" t="e">
        <f>#REF!</f>
        <v>#REF!</v>
      </c>
      <c r="Q196" s="204"/>
      <c r="R196" s="204"/>
    </row>
    <row r="197" spans="1:18" ht="13.5" thickBot="1">
      <c r="A197" s="36" t="s">
        <v>400</v>
      </c>
      <c r="B197" s="37" t="s">
        <v>511</v>
      </c>
      <c r="C197" s="198"/>
      <c r="D197" s="198"/>
      <c r="E197" s="59" t="e">
        <f>#REF!</f>
        <v>#REF!</v>
      </c>
      <c r="F197" s="59" t="e">
        <f>#REF!</f>
        <v>#REF!</v>
      </c>
      <c r="G197" s="59" t="e">
        <f>#REF!</f>
        <v>#REF!</v>
      </c>
      <c r="H197" s="59" t="e">
        <f>#REF!</f>
        <v>#REF!</v>
      </c>
      <c r="I197" s="59" t="e">
        <f>#REF!</f>
        <v>#REF!</v>
      </c>
      <c r="J197" s="59" t="e">
        <f>#REF!</f>
        <v>#REF!</v>
      </c>
      <c r="K197" s="59" t="e">
        <f>#REF!</f>
        <v>#REF!</v>
      </c>
      <c r="L197" s="59" t="e">
        <f>#REF!</f>
        <v>#REF!</v>
      </c>
      <c r="M197" s="59" t="e">
        <f>#REF!</f>
        <v>#REF!</v>
      </c>
      <c r="N197" s="59" t="e">
        <f>#REF!</f>
        <v>#REF!</v>
      </c>
      <c r="O197" s="59" t="e">
        <f>#REF!</f>
        <v>#REF!</v>
      </c>
      <c r="P197" s="59" t="e">
        <f>#REF!</f>
        <v>#REF!</v>
      </c>
      <c r="Q197" s="204"/>
      <c r="R197" s="204"/>
    </row>
    <row r="198" spans="1:18" ht="13.5" thickBot="1">
      <c r="A198" s="38" t="s">
        <v>443</v>
      </c>
      <c r="B198" s="39" t="s">
        <v>420</v>
      </c>
      <c r="C198" s="199"/>
      <c r="D198" s="199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1"/>
      <c r="Q198" s="204"/>
      <c r="R198" s="204"/>
    </row>
    <row r="199" spans="1:18" ht="12.75">
      <c r="A199" s="35" t="s">
        <v>403</v>
      </c>
      <c r="B199" s="53" t="s">
        <v>419</v>
      </c>
      <c r="C199" s="193" t="s">
        <v>291</v>
      </c>
      <c r="D199" s="193" t="s">
        <v>444</v>
      </c>
      <c r="E199" s="57" t="e">
        <f>#REF!</f>
        <v>#REF!</v>
      </c>
      <c r="F199" s="57" t="e">
        <f>#REF!</f>
        <v>#REF!</v>
      </c>
      <c r="G199" s="57" t="e">
        <f>#REF!</f>
        <v>#REF!</v>
      </c>
      <c r="H199" s="57" t="e">
        <f>#REF!</f>
        <v>#REF!</v>
      </c>
      <c r="I199" s="57" t="e">
        <f>#REF!</f>
        <v>#REF!</v>
      </c>
      <c r="J199" s="57" t="e">
        <f>#REF!</f>
        <v>#REF!</v>
      </c>
      <c r="K199" s="57" t="e">
        <f>#REF!</f>
        <v>#REF!</v>
      </c>
      <c r="L199" s="57" t="e">
        <f>#REF!</f>
        <v>#REF!</v>
      </c>
      <c r="M199" s="57" t="e">
        <f>#REF!</f>
        <v>#REF!</v>
      </c>
      <c r="N199" s="57" t="e">
        <f>#REF!</f>
        <v>#REF!</v>
      </c>
      <c r="O199" s="57" t="e">
        <f>#REF!</f>
        <v>#REF!</v>
      </c>
      <c r="P199" s="57" t="e">
        <f>#REF!</f>
        <v>#REF!</v>
      </c>
      <c r="Q199" s="208" t="e">
        <f>SUM(E199+E200+E201+G199+G200+G201+I199+I200+I201+K199+K200+K201+M199+M200+O199+O201)</f>
        <v>#REF!</v>
      </c>
      <c r="R199" s="208" t="e">
        <f>SUM(F199+F200+F201+H199+H200+H201+J199+J200+J201+L199+L200+L201+N199+N200+P199+P201)</f>
        <v>#REF!</v>
      </c>
    </row>
    <row r="200" spans="1:18" ht="12.75">
      <c r="A200" s="47" t="s">
        <v>221</v>
      </c>
      <c r="B200" s="54" t="s">
        <v>222</v>
      </c>
      <c r="C200" s="194"/>
      <c r="D200" s="194"/>
      <c r="E200" s="59" t="e">
        <f>#REF!</f>
        <v>#REF!</v>
      </c>
      <c r="F200" s="59" t="e">
        <f>#REF!</f>
        <v>#REF!</v>
      </c>
      <c r="G200" s="59" t="e">
        <f>#REF!</f>
        <v>#REF!</v>
      </c>
      <c r="H200" s="59" t="e">
        <f>#REF!</f>
        <v>#REF!</v>
      </c>
      <c r="I200" s="59" t="e">
        <f>#REF!</f>
        <v>#REF!</v>
      </c>
      <c r="J200" s="59" t="e">
        <f>#REF!</f>
        <v>#REF!</v>
      </c>
      <c r="K200" s="59" t="e">
        <f>#REF!</f>
        <v>#REF!</v>
      </c>
      <c r="L200" s="59" t="e">
        <f>#REF!</f>
        <v>#REF!</v>
      </c>
      <c r="M200" s="59" t="e">
        <f>#REF!</f>
        <v>#REF!</v>
      </c>
      <c r="N200" s="59" t="e">
        <f>#REF!</f>
        <v>#REF!</v>
      </c>
      <c r="O200" s="59" t="e">
        <f>#REF!</f>
        <v>#REF!</v>
      </c>
      <c r="P200" s="59" t="e">
        <f>#REF!</f>
        <v>#REF!</v>
      </c>
      <c r="Q200" s="209"/>
      <c r="R200" s="209"/>
    </row>
    <row r="201" spans="1:18" ht="12.75">
      <c r="A201" s="47" t="s">
        <v>224</v>
      </c>
      <c r="B201" s="54" t="s">
        <v>223</v>
      </c>
      <c r="C201" s="194"/>
      <c r="D201" s="194"/>
      <c r="E201" s="59" t="e">
        <f>#REF!</f>
        <v>#REF!</v>
      </c>
      <c r="F201" s="59" t="e">
        <f>#REF!</f>
        <v>#REF!</v>
      </c>
      <c r="G201" s="59" t="e">
        <f>#REF!</f>
        <v>#REF!</v>
      </c>
      <c r="H201" s="59" t="e">
        <f>#REF!</f>
        <v>#REF!</v>
      </c>
      <c r="I201" s="59" t="e">
        <f>#REF!</f>
        <v>#REF!</v>
      </c>
      <c r="J201" s="59" t="e">
        <f>#REF!</f>
        <v>#REF!</v>
      </c>
      <c r="K201" s="59" t="e">
        <f>#REF!</f>
        <v>#REF!</v>
      </c>
      <c r="L201" s="59" t="e">
        <f>#REF!</f>
        <v>#REF!</v>
      </c>
      <c r="M201" s="59" t="e">
        <f>#REF!</f>
        <v>#REF!</v>
      </c>
      <c r="N201" s="59" t="e">
        <f>#REF!</f>
        <v>#REF!</v>
      </c>
      <c r="O201" s="59" t="e">
        <f>#REF!</f>
        <v>#REF!</v>
      </c>
      <c r="P201" s="59" t="e">
        <f>#REF!</f>
        <v>#REF!</v>
      </c>
      <c r="Q201" s="209"/>
      <c r="R201" s="209"/>
    </row>
    <row r="202" spans="1:18" ht="12.75">
      <c r="A202" s="73" t="s">
        <v>425</v>
      </c>
      <c r="B202" s="72" t="s">
        <v>428</v>
      </c>
      <c r="C202" s="194"/>
      <c r="D202" s="194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87"/>
      <c r="Q202" s="209"/>
      <c r="R202" s="209"/>
    </row>
    <row r="203" spans="1:18" ht="13.5" thickBot="1">
      <c r="A203" s="73" t="s">
        <v>334</v>
      </c>
      <c r="B203" s="74" t="s">
        <v>335</v>
      </c>
      <c r="C203" s="195"/>
      <c r="D203" s="195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1"/>
      <c r="Q203" s="210"/>
      <c r="R203" s="210"/>
    </row>
    <row r="204" spans="1:18" ht="12.75">
      <c r="A204" s="45" t="s">
        <v>496</v>
      </c>
      <c r="B204" s="56" t="s">
        <v>497</v>
      </c>
      <c r="C204" s="196" t="s">
        <v>337</v>
      </c>
      <c r="D204" s="193" t="s">
        <v>444</v>
      </c>
      <c r="E204" s="57" t="e">
        <f>#REF!</f>
        <v>#REF!</v>
      </c>
      <c r="F204" s="57" t="e">
        <f>#REF!</f>
        <v>#REF!</v>
      </c>
      <c r="G204" s="57" t="e">
        <f>#REF!</f>
        <v>#REF!</v>
      </c>
      <c r="H204" s="57" t="e">
        <f>#REF!</f>
        <v>#REF!</v>
      </c>
      <c r="I204" s="57" t="e">
        <f>#REF!</f>
        <v>#REF!</v>
      </c>
      <c r="J204" s="57" t="e">
        <f>#REF!</f>
        <v>#REF!</v>
      </c>
      <c r="K204" s="57" t="e">
        <f>#REF!</f>
        <v>#REF!</v>
      </c>
      <c r="L204" s="57" t="e">
        <f>#REF!</f>
        <v>#REF!</v>
      </c>
      <c r="M204" s="57" t="e">
        <f>#REF!</f>
        <v>#REF!</v>
      </c>
      <c r="N204" s="57" t="e">
        <f>#REF!</f>
        <v>#REF!</v>
      </c>
      <c r="O204" s="57" t="e">
        <f>#REF!</f>
        <v>#REF!</v>
      </c>
      <c r="P204" s="57" t="e">
        <f>#REF!</f>
        <v>#REF!</v>
      </c>
      <c r="Q204" s="205" t="e">
        <f>SUM(E204+E205+E206+G204+G205+G207+I204+I205+I206+K204+K205+K206+M204+M205+M206+O204+O205+O206)</f>
        <v>#REF!</v>
      </c>
      <c r="R204" s="205" t="e">
        <f>SUM(F204+F205+F206+H204+H205+H207+J204+J205+J206+L204+L205+L206+N204+N205+N206+P204+P205+P206)</f>
        <v>#REF!</v>
      </c>
    </row>
    <row r="205" spans="1:18" ht="12.75">
      <c r="A205" s="47" t="s">
        <v>508</v>
      </c>
      <c r="B205" s="54" t="s">
        <v>509</v>
      </c>
      <c r="C205" s="194"/>
      <c r="D205" s="194"/>
      <c r="E205" s="59" t="e">
        <f>#REF!</f>
        <v>#REF!</v>
      </c>
      <c r="F205" s="59" t="e">
        <f>#REF!</f>
        <v>#REF!</v>
      </c>
      <c r="G205" s="59" t="e">
        <f>#REF!</f>
        <v>#REF!</v>
      </c>
      <c r="H205" s="59" t="e">
        <f>#REF!</f>
        <v>#REF!</v>
      </c>
      <c r="I205" s="59" t="e">
        <f>#REF!</f>
        <v>#REF!</v>
      </c>
      <c r="J205" s="59" t="e">
        <f>#REF!</f>
        <v>#REF!</v>
      </c>
      <c r="K205" s="59" t="e">
        <f>#REF!</f>
        <v>#REF!</v>
      </c>
      <c r="L205" s="59" t="e">
        <f>#REF!</f>
        <v>#REF!</v>
      </c>
      <c r="M205" s="59" t="e">
        <f>#REF!</f>
        <v>#REF!</v>
      </c>
      <c r="N205" s="59" t="e">
        <f>#REF!</f>
        <v>#REF!</v>
      </c>
      <c r="O205" s="59" t="e">
        <f>#REF!</f>
        <v>#REF!</v>
      </c>
      <c r="P205" s="59" t="e">
        <f>#REF!</f>
        <v>#REF!</v>
      </c>
      <c r="Q205" s="206"/>
      <c r="R205" s="206"/>
    </row>
    <row r="206" spans="1:18" ht="12.75">
      <c r="A206" s="47" t="s">
        <v>513</v>
      </c>
      <c r="B206" s="54" t="s">
        <v>510</v>
      </c>
      <c r="C206" s="194"/>
      <c r="D206" s="194"/>
      <c r="E206" s="59" t="e">
        <f>#REF!</f>
        <v>#REF!</v>
      </c>
      <c r="F206" s="59" t="e">
        <f>#REF!</f>
        <v>#REF!</v>
      </c>
      <c r="G206" s="59" t="e">
        <f>#REF!</f>
        <v>#REF!</v>
      </c>
      <c r="H206" s="59" t="e">
        <f>#REF!</f>
        <v>#REF!</v>
      </c>
      <c r="I206" s="59" t="e">
        <f>#REF!</f>
        <v>#REF!</v>
      </c>
      <c r="J206" s="59" t="e">
        <f>#REF!</f>
        <v>#REF!</v>
      </c>
      <c r="K206" s="59" t="e">
        <f>#REF!</f>
        <v>#REF!</v>
      </c>
      <c r="L206" s="59" t="e">
        <f>#REF!</f>
        <v>#REF!</v>
      </c>
      <c r="M206" s="59" t="e">
        <f>#REF!</f>
        <v>#REF!</v>
      </c>
      <c r="N206" s="59" t="e">
        <f>#REF!</f>
        <v>#REF!</v>
      </c>
      <c r="O206" s="59" t="e">
        <f>#REF!</f>
        <v>#REF!</v>
      </c>
      <c r="P206" s="59" t="e">
        <f>#REF!</f>
        <v>#REF!</v>
      </c>
      <c r="Q206" s="206"/>
      <c r="R206" s="206"/>
    </row>
    <row r="207" spans="1:18" ht="13.5" thickBot="1">
      <c r="A207" s="51" t="s">
        <v>336</v>
      </c>
      <c r="B207" s="52" t="s">
        <v>327</v>
      </c>
      <c r="C207" s="195"/>
      <c r="D207" s="195"/>
      <c r="E207" s="40" t="e">
        <f>#REF!</f>
        <v>#REF!</v>
      </c>
      <c r="F207" s="40" t="e">
        <f>#REF!</f>
        <v>#REF!</v>
      </c>
      <c r="G207" s="40" t="e">
        <f>#REF!</f>
        <v>#REF!</v>
      </c>
      <c r="H207" s="40" t="e">
        <f>#REF!</f>
        <v>#REF!</v>
      </c>
      <c r="I207" s="40" t="e">
        <f>#REF!</f>
        <v>#REF!</v>
      </c>
      <c r="J207" s="40" t="e">
        <f>#REF!</f>
        <v>#REF!</v>
      </c>
      <c r="K207" s="40" t="e">
        <f>#REF!</f>
        <v>#REF!</v>
      </c>
      <c r="L207" s="40" t="e">
        <f>#REF!</f>
        <v>#REF!</v>
      </c>
      <c r="M207" s="40" t="e">
        <f>#REF!</f>
        <v>#REF!</v>
      </c>
      <c r="N207" s="40" t="e">
        <f>#REF!</f>
        <v>#REF!</v>
      </c>
      <c r="O207" s="40" t="e">
        <f>#REF!</f>
        <v>#REF!</v>
      </c>
      <c r="P207" s="40" t="e">
        <f>#REF!</f>
        <v>#REF!</v>
      </c>
      <c r="Q207" s="207"/>
      <c r="R207" s="207"/>
    </row>
    <row r="208" spans="1:18" ht="13.5" hidden="1" thickBot="1">
      <c r="A208" s="45" t="s">
        <v>506</v>
      </c>
      <c r="B208" s="56" t="s">
        <v>507</v>
      </c>
      <c r="C208" s="202" t="s">
        <v>340</v>
      </c>
      <c r="D208" s="197" t="s">
        <v>444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8"/>
      <c r="Q208" s="203"/>
      <c r="R208" s="213"/>
    </row>
    <row r="209" spans="1:18" ht="13.5" hidden="1" thickBot="1">
      <c r="A209" s="47" t="s">
        <v>225</v>
      </c>
      <c r="B209" s="54" t="s">
        <v>226</v>
      </c>
      <c r="C209" s="198"/>
      <c r="D209" s="198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60"/>
      <c r="Q209" s="204"/>
      <c r="R209" s="214"/>
    </row>
    <row r="210" spans="1:18" ht="13.5" hidden="1" thickBot="1">
      <c r="A210" s="47" t="s">
        <v>338</v>
      </c>
      <c r="B210" s="48" t="s">
        <v>298</v>
      </c>
      <c r="C210" s="198"/>
      <c r="D210" s="198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/>
      <c r="Q210" s="204"/>
      <c r="R210" s="214"/>
    </row>
    <row r="211" spans="1:18" ht="13.5" hidden="1" thickBot="1">
      <c r="A211" s="49" t="s">
        <v>227</v>
      </c>
      <c r="B211" s="50" t="s">
        <v>228</v>
      </c>
      <c r="C211" s="201"/>
      <c r="D211" s="201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87"/>
      <c r="Q211" s="215"/>
      <c r="R211" s="214"/>
    </row>
    <row r="212" spans="1:18" ht="12.75">
      <c r="A212" s="45" t="s">
        <v>331</v>
      </c>
      <c r="B212" s="46" t="s">
        <v>372</v>
      </c>
      <c r="C212" s="197" t="s">
        <v>333</v>
      </c>
      <c r="D212" s="197" t="s">
        <v>444</v>
      </c>
      <c r="E212" s="57" t="e">
        <f>#REF!</f>
        <v>#REF!</v>
      </c>
      <c r="F212" s="57" t="e">
        <f>#REF!</f>
        <v>#REF!</v>
      </c>
      <c r="G212" s="57" t="e">
        <f>#REF!</f>
        <v>#REF!</v>
      </c>
      <c r="H212" s="57" t="e">
        <f>#REF!</f>
        <v>#REF!</v>
      </c>
      <c r="I212" s="57" t="e">
        <f>#REF!</f>
        <v>#REF!</v>
      </c>
      <c r="J212" s="57" t="e">
        <f>#REF!</f>
        <v>#REF!</v>
      </c>
      <c r="K212" s="57" t="e">
        <f>#REF!</f>
        <v>#REF!</v>
      </c>
      <c r="L212" s="57" t="e">
        <f>#REF!</f>
        <v>#REF!</v>
      </c>
      <c r="M212" s="57" t="e">
        <f>#REF!</f>
        <v>#REF!</v>
      </c>
      <c r="N212" s="57" t="e">
        <f>#REF!</f>
        <v>#REF!</v>
      </c>
      <c r="O212" s="57" t="e">
        <f>#REF!</f>
        <v>#REF!</v>
      </c>
      <c r="P212" s="57" t="e">
        <f>#REF!</f>
        <v>#REF!</v>
      </c>
      <c r="Q212" s="208" t="e">
        <f>SUM(E212+E213+E214+G212+G213+G214+I212+I213+I214+K212+K213+K214+M212)</f>
        <v>#REF!</v>
      </c>
      <c r="R212" s="208" t="e">
        <f>SUM(F212+F213+F214+H212+H213+H214+J212+J213+J214+L212+L213+L214+N212)</f>
        <v>#REF!</v>
      </c>
    </row>
    <row r="213" spans="1:18" ht="12.75">
      <c r="A213" s="47" t="s">
        <v>332</v>
      </c>
      <c r="B213" s="48" t="s">
        <v>204</v>
      </c>
      <c r="C213" s="198"/>
      <c r="D213" s="198"/>
      <c r="E213" s="59" t="e">
        <f>#REF!</f>
        <v>#REF!</v>
      </c>
      <c r="F213" s="59" t="e">
        <f>#REF!</f>
        <v>#REF!</v>
      </c>
      <c r="G213" s="59" t="e">
        <f>#REF!</f>
        <v>#REF!</v>
      </c>
      <c r="H213" s="59" t="e">
        <f>#REF!</f>
        <v>#REF!</v>
      </c>
      <c r="I213" s="59" t="e">
        <f>#REF!</f>
        <v>#REF!</v>
      </c>
      <c r="J213" s="59" t="e">
        <f>#REF!</f>
        <v>#REF!</v>
      </c>
      <c r="K213" s="59" t="e">
        <f>#REF!</f>
        <v>#REF!</v>
      </c>
      <c r="L213" s="59" t="e">
        <f>#REF!</f>
        <v>#REF!</v>
      </c>
      <c r="M213" s="59" t="e">
        <f>#REF!</f>
        <v>#REF!</v>
      </c>
      <c r="N213" s="59" t="e">
        <f>#REF!</f>
        <v>#REF!</v>
      </c>
      <c r="O213" s="59" t="e">
        <f>#REF!</f>
        <v>#REF!</v>
      </c>
      <c r="P213" s="59" t="e">
        <f>#REF!</f>
        <v>#REF!</v>
      </c>
      <c r="Q213" s="211"/>
      <c r="R213" s="211"/>
    </row>
    <row r="214" spans="1:18" ht="13.5" thickBot="1">
      <c r="A214" s="51" t="s">
        <v>339</v>
      </c>
      <c r="B214" s="52" t="s">
        <v>309</v>
      </c>
      <c r="C214" s="199"/>
      <c r="D214" s="199"/>
      <c r="E214" s="40" t="e">
        <f>#REF!</f>
        <v>#REF!</v>
      </c>
      <c r="F214" s="40" t="e">
        <f>#REF!</f>
        <v>#REF!</v>
      </c>
      <c r="G214" s="40" t="e">
        <f>#REF!</f>
        <v>#REF!</v>
      </c>
      <c r="H214" s="40" t="e">
        <f>#REF!</f>
        <v>#REF!</v>
      </c>
      <c r="I214" s="40" t="e">
        <f>#REF!</f>
        <v>#REF!</v>
      </c>
      <c r="J214" s="40" t="e">
        <f>#REF!</f>
        <v>#REF!</v>
      </c>
      <c r="K214" s="40" t="e">
        <f>#REF!</f>
        <v>#REF!</v>
      </c>
      <c r="L214" s="40" t="e">
        <f>#REF!</f>
        <v>#REF!</v>
      </c>
      <c r="M214" s="40" t="e">
        <f>#REF!</f>
        <v>#REF!</v>
      </c>
      <c r="N214" s="40" t="e">
        <f>#REF!</f>
        <v>#REF!</v>
      </c>
      <c r="O214" s="40" t="e">
        <f>#REF!</f>
        <v>#REF!</v>
      </c>
      <c r="P214" s="40" t="e">
        <f>#REF!</f>
        <v>#REF!</v>
      </c>
      <c r="Q214" s="212"/>
      <c r="R214" s="212"/>
    </row>
    <row r="215" spans="1:18" ht="12.75">
      <c r="A215" s="2"/>
      <c r="B215" s="2"/>
      <c r="C215" s="4"/>
      <c r="D215" s="4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4"/>
      <c r="R215" s="4"/>
    </row>
    <row r="216" spans="1:18" ht="12.75">
      <c r="A216" s="200" t="s">
        <v>292</v>
      </c>
      <c r="B216" s="200"/>
      <c r="C216" s="200"/>
      <c r="D216" s="4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4"/>
      <c r="R216" s="4"/>
    </row>
    <row r="217" spans="1:18" ht="13.5" thickBot="1">
      <c r="A217" s="13"/>
      <c r="B217" s="13"/>
      <c r="C217" s="13"/>
      <c r="D217" s="4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4"/>
      <c r="R217" s="4"/>
    </row>
    <row r="218" spans="1:18" ht="13.5" thickBot="1">
      <c r="A218" s="35" t="s">
        <v>404</v>
      </c>
      <c r="B218" s="53" t="s">
        <v>405</v>
      </c>
      <c r="C218" s="197" t="s">
        <v>288</v>
      </c>
      <c r="D218" s="197" t="s">
        <v>378</v>
      </c>
      <c r="E218" s="57" t="e">
        <f>#REF!</f>
        <v>#REF!</v>
      </c>
      <c r="F218" s="57" t="e">
        <f>#REF!</f>
        <v>#REF!</v>
      </c>
      <c r="G218" s="57" t="e">
        <f>#REF!</f>
        <v>#REF!</v>
      </c>
      <c r="H218" s="57" t="e">
        <f>#REF!</f>
        <v>#REF!</v>
      </c>
      <c r="I218" s="57" t="e">
        <f>#REF!</f>
        <v>#REF!</v>
      </c>
      <c r="J218" s="57" t="e">
        <f>#REF!</f>
        <v>#REF!</v>
      </c>
      <c r="K218" s="57" t="e">
        <f>#REF!</f>
        <v>#REF!</v>
      </c>
      <c r="L218" s="57" t="e">
        <f>#REF!</f>
        <v>#REF!</v>
      </c>
      <c r="M218" s="57" t="e">
        <f>#REF!</f>
        <v>#REF!</v>
      </c>
      <c r="N218" s="57" t="e">
        <f>#REF!</f>
        <v>#REF!</v>
      </c>
      <c r="O218" s="57" t="e">
        <f>#REF!</f>
        <v>#REF!</v>
      </c>
      <c r="P218" s="57" t="e">
        <f>#REF!</f>
        <v>#REF!</v>
      </c>
      <c r="Q218" s="203" t="e">
        <f>SUM(E218+E221+E222+G218+G221+G222+I219+I220+I221+K222+K221+K219+M222+M221+M218+O221+O222+O220)</f>
        <v>#REF!</v>
      </c>
      <c r="R218" s="203" t="e">
        <f>SUM(F218+F221+F222+H218+H221+H222+J219+J220+J221+L222+L221+L219+N222+N221+N218+P221+P222+P220)</f>
        <v>#REF!</v>
      </c>
    </row>
    <row r="219" spans="1:18" ht="13.5" thickBot="1">
      <c r="A219" s="36" t="s">
        <v>441</v>
      </c>
      <c r="B219" s="37" t="s">
        <v>391</v>
      </c>
      <c r="C219" s="198"/>
      <c r="D219" s="198"/>
      <c r="E219" s="59" t="e">
        <f>#REF!</f>
        <v>#REF!</v>
      </c>
      <c r="F219" s="59" t="e">
        <f>#REF!</f>
        <v>#REF!</v>
      </c>
      <c r="G219" s="59" t="e">
        <f>#REF!</f>
        <v>#REF!</v>
      </c>
      <c r="H219" s="59" t="e">
        <f>#REF!</f>
        <v>#REF!</v>
      </c>
      <c r="I219" s="59" t="e">
        <f>#REF!</f>
        <v>#REF!</v>
      </c>
      <c r="J219" s="59" t="e">
        <f>#REF!</f>
        <v>#REF!</v>
      </c>
      <c r="K219" s="59" t="e">
        <f>#REF!</f>
        <v>#REF!</v>
      </c>
      <c r="L219" s="59" t="e">
        <f>#REF!</f>
        <v>#REF!</v>
      </c>
      <c r="M219" s="59" t="e">
        <f>#REF!</f>
        <v>#REF!</v>
      </c>
      <c r="N219" s="59" t="e">
        <f>#REF!</f>
        <v>#REF!</v>
      </c>
      <c r="O219" s="59" t="e">
        <f>#REF!</f>
        <v>#REF!</v>
      </c>
      <c r="P219" s="59" t="e">
        <f>#REF!</f>
        <v>#REF!</v>
      </c>
      <c r="Q219" s="204"/>
      <c r="R219" s="204"/>
    </row>
    <row r="220" spans="1:18" ht="13.5" thickBot="1">
      <c r="A220" s="36" t="s">
        <v>392</v>
      </c>
      <c r="B220" s="37" t="s">
        <v>391</v>
      </c>
      <c r="C220" s="198"/>
      <c r="D220" s="198"/>
      <c r="E220" s="59" t="e">
        <f>#REF!</f>
        <v>#REF!</v>
      </c>
      <c r="F220" s="59" t="e">
        <f>#REF!</f>
        <v>#REF!</v>
      </c>
      <c r="G220" s="59" t="e">
        <f>#REF!</f>
        <v>#REF!</v>
      </c>
      <c r="H220" s="59" t="e">
        <f>#REF!</f>
        <v>#REF!</v>
      </c>
      <c r="I220" s="59" t="e">
        <f>#REF!</f>
        <v>#REF!</v>
      </c>
      <c r="J220" s="59" t="e">
        <f>#REF!</f>
        <v>#REF!</v>
      </c>
      <c r="K220" s="59" t="e">
        <f>#REF!</f>
        <v>#REF!</v>
      </c>
      <c r="L220" s="59" t="e">
        <f>#REF!</f>
        <v>#REF!</v>
      </c>
      <c r="M220" s="59" t="e">
        <f>#REF!</f>
        <v>#REF!</v>
      </c>
      <c r="N220" s="59" t="e">
        <f>#REF!</f>
        <v>#REF!</v>
      </c>
      <c r="O220" s="59" t="e">
        <f>#REF!</f>
        <v>#REF!</v>
      </c>
      <c r="P220" s="59" t="e">
        <f>#REF!</f>
        <v>#REF!</v>
      </c>
      <c r="Q220" s="204"/>
      <c r="R220" s="204"/>
    </row>
    <row r="221" spans="1:18" ht="13.5" thickBot="1">
      <c r="A221" s="36" t="s">
        <v>394</v>
      </c>
      <c r="B221" s="37" t="s">
        <v>393</v>
      </c>
      <c r="C221" s="198"/>
      <c r="D221" s="198"/>
      <c r="E221" s="59" t="e">
        <f>#REF!</f>
        <v>#REF!</v>
      </c>
      <c r="F221" s="59" t="e">
        <f>#REF!</f>
        <v>#REF!</v>
      </c>
      <c r="G221" s="59" t="e">
        <f>#REF!</f>
        <v>#REF!</v>
      </c>
      <c r="H221" s="59" t="e">
        <f>#REF!</f>
        <v>#REF!</v>
      </c>
      <c r="I221" s="59" t="e">
        <f>#REF!</f>
        <v>#REF!</v>
      </c>
      <c r="J221" s="59" t="e">
        <f>#REF!</f>
        <v>#REF!</v>
      </c>
      <c r="K221" s="59" t="e">
        <f>#REF!</f>
        <v>#REF!</v>
      </c>
      <c r="L221" s="59" t="e">
        <f>#REF!</f>
        <v>#REF!</v>
      </c>
      <c r="M221" s="59" t="e">
        <f>#REF!</f>
        <v>#REF!</v>
      </c>
      <c r="N221" s="59" t="e">
        <f>#REF!</f>
        <v>#REF!</v>
      </c>
      <c r="O221" s="59" t="e">
        <f>#REF!</f>
        <v>#REF!</v>
      </c>
      <c r="P221" s="59" t="e">
        <f>#REF!</f>
        <v>#REF!</v>
      </c>
      <c r="Q221" s="204"/>
      <c r="R221" s="204"/>
    </row>
    <row r="222" spans="1:18" ht="13.5" thickBot="1">
      <c r="A222" s="38" t="s">
        <v>399</v>
      </c>
      <c r="B222" s="39" t="s">
        <v>374</v>
      </c>
      <c r="C222" s="199"/>
      <c r="D222" s="199"/>
      <c r="E222" s="40" t="e">
        <f>#REF!</f>
        <v>#REF!</v>
      </c>
      <c r="F222" s="40" t="e">
        <f>#REF!</f>
        <v>#REF!</v>
      </c>
      <c r="G222" s="40" t="e">
        <f>#REF!</f>
        <v>#REF!</v>
      </c>
      <c r="H222" s="40" t="e">
        <f>#REF!</f>
        <v>#REF!</v>
      </c>
      <c r="I222" s="40" t="e">
        <f>#REF!</f>
        <v>#REF!</v>
      </c>
      <c r="J222" s="40" t="e">
        <f>#REF!</f>
        <v>#REF!</v>
      </c>
      <c r="K222" s="40" t="e">
        <f>#REF!</f>
        <v>#REF!</v>
      </c>
      <c r="L222" s="40" t="e">
        <f>#REF!</f>
        <v>#REF!</v>
      </c>
      <c r="M222" s="40" t="e">
        <f>#REF!</f>
        <v>#REF!</v>
      </c>
      <c r="N222" s="40" t="e">
        <f>#REF!</f>
        <v>#REF!</v>
      </c>
      <c r="O222" s="40" t="e">
        <f>#REF!</f>
        <v>#REF!</v>
      </c>
      <c r="P222" s="40" t="e">
        <f>#REF!</f>
        <v>#REF!</v>
      </c>
      <c r="Q222" s="204"/>
      <c r="R222" s="204"/>
    </row>
    <row r="223" spans="1:18" ht="13.5" thickBot="1">
      <c r="A223" s="35" t="s">
        <v>401</v>
      </c>
      <c r="B223" s="31" t="s">
        <v>418</v>
      </c>
      <c r="C223" s="197" t="s">
        <v>290</v>
      </c>
      <c r="D223" s="197" t="s">
        <v>444</v>
      </c>
      <c r="E223" s="57" t="e">
        <f>#REF!</f>
        <v>#REF!</v>
      </c>
      <c r="F223" s="57" t="e">
        <f>#REF!</f>
        <v>#REF!</v>
      </c>
      <c r="G223" s="57" t="e">
        <f>#REF!</f>
        <v>#REF!</v>
      </c>
      <c r="H223" s="57" t="e">
        <f>#REF!</f>
        <v>#REF!</v>
      </c>
      <c r="I223" s="57" t="e">
        <f>#REF!</f>
        <v>#REF!</v>
      </c>
      <c r="J223" s="57" t="e">
        <f>#REF!</f>
        <v>#REF!</v>
      </c>
      <c r="K223" s="57" t="e">
        <f>#REF!</f>
        <v>#REF!</v>
      </c>
      <c r="L223" s="57" t="e">
        <f>#REF!</f>
        <v>#REF!</v>
      </c>
      <c r="M223" s="57" t="e">
        <f>#REF!</f>
        <v>#REF!</v>
      </c>
      <c r="N223" s="57" t="e">
        <f>#REF!</f>
        <v>#REF!</v>
      </c>
      <c r="O223" s="57" t="e">
        <f>#REF!</f>
        <v>#REF!</v>
      </c>
      <c r="P223" s="57" t="e">
        <f>#REF!</f>
        <v>#REF!</v>
      </c>
      <c r="Q223" s="203" t="e">
        <f>SUM(E223+E224+E225+G223+G224+G225+I223+I224+I225+K223+K224+K225+M223+M224+M225+O225+O224)</f>
        <v>#REF!</v>
      </c>
      <c r="R223" s="203" t="e">
        <f>SUM(F223+F224+F225+H223+H224+H225+J223+J224+J225+L223+L224+L225+N223+N224+N225+P225+P224)</f>
        <v>#REF!</v>
      </c>
    </row>
    <row r="224" spans="1:18" ht="13.5" thickBot="1">
      <c r="A224" s="47" t="s">
        <v>371</v>
      </c>
      <c r="B224" s="54" t="s">
        <v>370</v>
      </c>
      <c r="C224" s="198"/>
      <c r="D224" s="198"/>
      <c r="E224" s="59" t="e">
        <f>#REF!</f>
        <v>#REF!</v>
      </c>
      <c r="F224" s="59" t="e">
        <f>#REF!</f>
        <v>#REF!</v>
      </c>
      <c r="G224" s="59" t="e">
        <f>#REF!</f>
        <v>#REF!</v>
      </c>
      <c r="H224" s="59" t="e">
        <f>#REF!</f>
        <v>#REF!</v>
      </c>
      <c r="I224" s="59" t="e">
        <f>#REF!</f>
        <v>#REF!</v>
      </c>
      <c r="J224" s="59" t="e">
        <f>#REF!</f>
        <v>#REF!</v>
      </c>
      <c r="K224" s="59" t="e">
        <f>#REF!</f>
        <v>#REF!</v>
      </c>
      <c r="L224" s="59" t="e">
        <f>#REF!</f>
        <v>#REF!</v>
      </c>
      <c r="M224" s="59" t="e">
        <f>#REF!</f>
        <v>#REF!</v>
      </c>
      <c r="N224" s="59" t="e">
        <f>#REF!</f>
        <v>#REF!</v>
      </c>
      <c r="O224" s="59" t="e">
        <f>#REF!</f>
        <v>#REF!</v>
      </c>
      <c r="P224" s="59" t="e">
        <f>#REF!</f>
        <v>#REF!</v>
      </c>
      <c r="Q224" s="204"/>
      <c r="R224" s="204"/>
    </row>
    <row r="225" spans="1:18" ht="13.5" thickBot="1">
      <c r="A225" s="36" t="s">
        <v>400</v>
      </c>
      <c r="B225" s="37" t="s">
        <v>511</v>
      </c>
      <c r="C225" s="198"/>
      <c r="D225" s="198"/>
      <c r="E225" s="59" t="e">
        <f>#REF!</f>
        <v>#REF!</v>
      </c>
      <c r="F225" s="59" t="e">
        <f>#REF!</f>
        <v>#REF!</v>
      </c>
      <c r="G225" s="59" t="e">
        <f>#REF!</f>
        <v>#REF!</v>
      </c>
      <c r="H225" s="59" t="e">
        <f>#REF!</f>
        <v>#REF!</v>
      </c>
      <c r="I225" s="59" t="e">
        <f>#REF!</f>
        <v>#REF!</v>
      </c>
      <c r="J225" s="59" t="e">
        <f>#REF!</f>
        <v>#REF!</v>
      </c>
      <c r="K225" s="59" t="e">
        <f>#REF!</f>
        <v>#REF!</v>
      </c>
      <c r="L225" s="59" t="e">
        <f>#REF!</f>
        <v>#REF!</v>
      </c>
      <c r="M225" s="59" t="e">
        <f>#REF!</f>
        <v>#REF!</v>
      </c>
      <c r="N225" s="59" t="e">
        <f>#REF!</f>
        <v>#REF!</v>
      </c>
      <c r="O225" s="59" t="e">
        <f>#REF!</f>
        <v>#REF!</v>
      </c>
      <c r="P225" s="59" t="e">
        <f>#REF!</f>
        <v>#REF!</v>
      </c>
      <c r="Q225" s="204"/>
      <c r="R225" s="204"/>
    </row>
    <row r="226" spans="1:18" ht="13.5" thickBot="1">
      <c r="A226" s="38" t="s">
        <v>443</v>
      </c>
      <c r="B226" s="39" t="s">
        <v>420</v>
      </c>
      <c r="C226" s="199"/>
      <c r="D226" s="199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1"/>
      <c r="Q226" s="204"/>
      <c r="R226" s="204"/>
    </row>
    <row r="227" spans="1:18" ht="13.5" thickBot="1">
      <c r="A227" s="35" t="s">
        <v>403</v>
      </c>
      <c r="B227" s="53" t="s">
        <v>419</v>
      </c>
      <c r="C227" s="193" t="s">
        <v>291</v>
      </c>
      <c r="D227" s="197" t="s">
        <v>444</v>
      </c>
      <c r="E227" s="57" t="e">
        <f>#REF!</f>
        <v>#REF!</v>
      </c>
      <c r="F227" s="57" t="e">
        <f>#REF!</f>
        <v>#REF!</v>
      </c>
      <c r="G227" s="57" t="e">
        <f>#REF!</f>
        <v>#REF!</v>
      </c>
      <c r="H227" s="57" t="e">
        <f>#REF!</f>
        <v>#REF!</v>
      </c>
      <c r="I227" s="57" t="e">
        <f>#REF!</f>
        <v>#REF!</v>
      </c>
      <c r="J227" s="57" t="e">
        <f>#REF!</f>
        <v>#REF!</v>
      </c>
      <c r="K227" s="57" t="e">
        <f>#REF!</f>
        <v>#REF!</v>
      </c>
      <c r="L227" s="57" t="e">
        <f>#REF!</f>
        <v>#REF!</v>
      </c>
      <c r="M227" s="57" t="e">
        <f>#REF!</f>
        <v>#REF!</v>
      </c>
      <c r="N227" s="57" t="e">
        <f>#REF!</f>
        <v>#REF!</v>
      </c>
      <c r="O227" s="57" t="e">
        <f>#REF!</f>
        <v>#REF!</v>
      </c>
      <c r="P227" s="57" t="e">
        <f>#REF!</f>
        <v>#REF!</v>
      </c>
      <c r="Q227" s="203" t="e">
        <f>SUM(E227+E228+E229+G227+G228+G229+I227+I228+I229+K227+K228+K229+M227+M228+O227+O229)</f>
        <v>#REF!</v>
      </c>
      <c r="R227" s="203" t="e">
        <f>SUM(F227+F228+F229+H227+H228+H229+J227+J228+J229+L227+L228+L229+N227+N228+P227+P229)</f>
        <v>#REF!</v>
      </c>
    </row>
    <row r="228" spans="1:18" ht="13.5" thickBot="1">
      <c r="A228" s="47" t="s">
        <v>221</v>
      </c>
      <c r="B228" s="54" t="s">
        <v>222</v>
      </c>
      <c r="C228" s="194"/>
      <c r="D228" s="198"/>
      <c r="E228" s="59" t="e">
        <f>#REF!</f>
        <v>#REF!</v>
      </c>
      <c r="F228" s="59" t="e">
        <f>#REF!</f>
        <v>#REF!</v>
      </c>
      <c r="G228" s="59" t="e">
        <f>#REF!</f>
        <v>#REF!</v>
      </c>
      <c r="H228" s="59" t="e">
        <f>#REF!</f>
        <v>#REF!</v>
      </c>
      <c r="I228" s="59" t="e">
        <f>#REF!</f>
        <v>#REF!</v>
      </c>
      <c r="J228" s="59" t="e">
        <f>#REF!</f>
        <v>#REF!</v>
      </c>
      <c r="K228" s="59" t="e">
        <f>#REF!</f>
        <v>#REF!</v>
      </c>
      <c r="L228" s="59" t="e">
        <f>#REF!</f>
        <v>#REF!</v>
      </c>
      <c r="M228" s="59" t="e">
        <f>#REF!</f>
        <v>#REF!</v>
      </c>
      <c r="N228" s="59" t="e">
        <f>#REF!</f>
        <v>#REF!</v>
      </c>
      <c r="O228" s="59" t="e">
        <f>#REF!</f>
        <v>#REF!</v>
      </c>
      <c r="P228" s="59" t="e">
        <f>#REF!</f>
        <v>#REF!</v>
      </c>
      <c r="Q228" s="204"/>
      <c r="R228" s="204"/>
    </row>
    <row r="229" spans="1:18" ht="13.5" thickBot="1">
      <c r="A229" s="47" t="s">
        <v>224</v>
      </c>
      <c r="B229" s="54" t="s">
        <v>223</v>
      </c>
      <c r="C229" s="194"/>
      <c r="D229" s="198"/>
      <c r="E229" s="59" t="e">
        <f>#REF!</f>
        <v>#REF!</v>
      </c>
      <c r="F229" s="59" t="e">
        <f>#REF!</f>
        <v>#REF!</v>
      </c>
      <c r="G229" s="59" t="e">
        <f>#REF!</f>
        <v>#REF!</v>
      </c>
      <c r="H229" s="59" t="e">
        <f>#REF!</f>
        <v>#REF!</v>
      </c>
      <c r="I229" s="59" t="e">
        <f>#REF!</f>
        <v>#REF!</v>
      </c>
      <c r="J229" s="59" t="e">
        <f>#REF!</f>
        <v>#REF!</v>
      </c>
      <c r="K229" s="59" t="e">
        <f>#REF!</f>
        <v>#REF!</v>
      </c>
      <c r="L229" s="59" t="e">
        <f>#REF!</f>
        <v>#REF!</v>
      </c>
      <c r="M229" s="59" t="e">
        <f>#REF!</f>
        <v>#REF!</v>
      </c>
      <c r="N229" s="59" t="e">
        <f>#REF!</f>
        <v>#REF!</v>
      </c>
      <c r="O229" s="59" t="e">
        <f>#REF!</f>
        <v>#REF!</v>
      </c>
      <c r="P229" s="59" t="e">
        <f>#REF!</f>
        <v>#REF!</v>
      </c>
      <c r="Q229" s="204"/>
      <c r="R229" s="204"/>
    </row>
    <row r="230" spans="1:18" ht="13.5" thickBot="1">
      <c r="A230" s="73" t="s">
        <v>425</v>
      </c>
      <c r="B230" s="72" t="s">
        <v>428</v>
      </c>
      <c r="C230" s="194"/>
      <c r="D230" s="198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  <c r="Q230" s="204"/>
      <c r="R230" s="204"/>
    </row>
    <row r="231" spans="1:18" ht="13.5" thickBot="1">
      <c r="A231" s="73" t="s">
        <v>334</v>
      </c>
      <c r="B231" s="74" t="s">
        <v>335</v>
      </c>
      <c r="C231" s="195"/>
      <c r="D231" s="199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1"/>
      <c r="Q231" s="204"/>
      <c r="R231" s="204"/>
    </row>
    <row r="232" spans="1:18" ht="13.5" thickBot="1">
      <c r="A232" s="45" t="s">
        <v>496</v>
      </c>
      <c r="B232" s="56" t="s">
        <v>497</v>
      </c>
      <c r="C232" s="196" t="s">
        <v>337</v>
      </c>
      <c r="D232" s="197" t="s">
        <v>444</v>
      </c>
      <c r="E232" s="57" t="e">
        <f>#REF!</f>
        <v>#REF!</v>
      </c>
      <c r="F232" s="57" t="e">
        <f>#REF!</f>
        <v>#REF!</v>
      </c>
      <c r="G232" s="57" t="e">
        <f>#REF!</f>
        <v>#REF!</v>
      </c>
      <c r="H232" s="57" t="e">
        <f>#REF!</f>
        <v>#REF!</v>
      </c>
      <c r="I232" s="57" t="e">
        <f>#REF!</f>
        <v>#REF!</v>
      </c>
      <c r="J232" s="57" t="e">
        <f>#REF!</f>
        <v>#REF!</v>
      </c>
      <c r="K232" s="57" t="e">
        <f>#REF!</f>
        <v>#REF!</v>
      </c>
      <c r="L232" s="57" t="e">
        <f>#REF!</f>
        <v>#REF!</v>
      </c>
      <c r="M232" s="57" t="e">
        <f>#REF!</f>
        <v>#REF!</v>
      </c>
      <c r="N232" s="57" t="e">
        <f>#REF!</f>
        <v>#REF!</v>
      </c>
      <c r="O232" s="57" t="e">
        <f>#REF!</f>
        <v>#REF!</v>
      </c>
      <c r="P232" s="57" t="e">
        <f>#REF!</f>
        <v>#REF!</v>
      </c>
      <c r="Q232" s="203" t="e">
        <f>SUM(E232+E233+E234+G232+G233+G235+I232+I233+I234+K232+K233+K234+M232+M233+O232+O233+O234)</f>
        <v>#REF!</v>
      </c>
      <c r="R232" s="203" t="e">
        <f>SUM(F232+F233+F234+H232+H233+H235+J232+J233+J234+L232+L233+L234+N232+N233+P232+P233+P234)</f>
        <v>#REF!</v>
      </c>
    </row>
    <row r="233" spans="1:18" ht="13.5" thickBot="1">
      <c r="A233" s="47" t="s">
        <v>508</v>
      </c>
      <c r="B233" s="54" t="s">
        <v>509</v>
      </c>
      <c r="C233" s="194"/>
      <c r="D233" s="198"/>
      <c r="E233" s="59" t="e">
        <f>#REF!</f>
        <v>#REF!</v>
      </c>
      <c r="F233" s="59" t="e">
        <f>#REF!</f>
        <v>#REF!</v>
      </c>
      <c r="G233" s="59" t="e">
        <f>#REF!</f>
        <v>#REF!</v>
      </c>
      <c r="H233" s="59" t="e">
        <f>#REF!</f>
        <v>#REF!</v>
      </c>
      <c r="I233" s="59" t="e">
        <f>#REF!</f>
        <v>#REF!</v>
      </c>
      <c r="J233" s="59" t="e">
        <f>#REF!</f>
        <v>#REF!</v>
      </c>
      <c r="K233" s="59" t="e">
        <f>#REF!</f>
        <v>#REF!</v>
      </c>
      <c r="L233" s="59" t="e">
        <f>#REF!</f>
        <v>#REF!</v>
      </c>
      <c r="M233" s="59" t="e">
        <f>#REF!</f>
        <v>#REF!</v>
      </c>
      <c r="N233" s="59" t="e">
        <f>#REF!</f>
        <v>#REF!</v>
      </c>
      <c r="O233" s="59" t="e">
        <f>#REF!</f>
        <v>#REF!</v>
      </c>
      <c r="P233" s="59" t="e">
        <f>#REF!</f>
        <v>#REF!</v>
      </c>
      <c r="Q233" s="204"/>
      <c r="R233" s="204"/>
    </row>
    <row r="234" spans="1:18" ht="13.5" thickBot="1">
      <c r="A234" s="47" t="s">
        <v>513</v>
      </c>
      <c r="B234" s="54" t="s">
        <v>510</v>
      </c>
      <c r="C234" s="194"/>
      <c r="D234" s="198"/>
      <c r="E234" s="59" t="e">
        <f>#REF!</f>
        <v>#REF!</v>
      </c>
      <c r="F234" s="59" t="e">
        <f>#REF!</f>
        <v>#REF!</v>
      </c>
      <c r="G234" s="59" t="e">
        <f>#REF!</f>
        <v>#REF!</v>
      </c>
      <c r="H234" s="59" t="e">
        <f>#REF!</f>
        <v>#REF!</v>
      </c>
      <c r="I234" s="59" t="e">
        <f>#REF!</f>
        <v>#REF!</v>
      </c>
      <c r="J234" s="59" t="e">
        <f>#REF!</f>
        <v>#REF!</v>
      </c>
      <c r="K234" s="59" t="e">
        <f>#REF!</f>
        <v>#REF!</v>
      </c>
      <c r="L234" s="59" t="e">
        <f>#REF!</f>
        <v>#REF!</v>
      </c>
      <c r="M234" s="59" t="e">
        <f>#REF!</f>
        <v>#REF!</v>
      </c>
      <c r="N234" s="59" t="e">
        <f>#REF!</f>
        <v>#REF!</v>
      </c>
      <c r="O234" s="59" t="e">
        <f>#REF!</f>
        <v>#REF!</v>
      </c>
      <c r="P234" s="59" t="e">
        <f>#REF!</f>
        <v>#REF!</v>
      </c>
      <c r="Q234" s="204"/>
      <c r="R234" s="204"/>
    </row>
    <row r="235" spans="1:18" ht="13.5" thickBot="1">
      <c r="A235" s="51" t="s">
        <v>336</v>
      </c>
      <c r="B235" s="52" t="s">
        <v>327</v>
      </c>
      <c r="C235" s="195"/>
      <c r="D235" s="199"/>
      <c r="E235" s="40" t="e">
        <f>#REF!</f>
        <v>#REF!</v>
      </c>
      <c r="F235" s="40" t="e">
        <f>#REF!</f>
        <v>#REF!</v>
      </c>
      <c r="G235" s="40" t="e">
        <f>#REF!</f>
        <v>#REF!</v>
      </c>
      <c r="H235" s="40" t="e">
        <f>#REF!</f>
        <v>#REF!</v>
      </c>
      <c r="I235" s="40" t="e">
        <f>#REF!</f>
        <v>#REF!</v>
      </c>
      <c r="J235" s="40" t="e">
        <f>#REF!</f>
        <v>#REF!</v>
      </c>
      <c r="K235" s="40" t="e">
        <f>#REF!</f>
        <v>#REF!</v>
      </c>
      <c r="L235" s="40" t="e">
        <f>#REF!</f>
        <v>#REF!</v>
      </c>
      <c r="M235" s="40" t="e">
        <f>#REF!</f>
        <v>#REF!</v>
      </c>
      <c r="N235" s="40" t="e">
        <f>#REF!</f>
        <v>#REF!</v>
      </c>
      <c r="O235" s="40" t="e">
        <f>#REF!</f>
        <v>#REF!</v>
      </c>
      <c r="P235" s="40" t="e">
        <f>#REF!</f>
        <v>#REF!</v>
      </c>
      <c r="Q235" s="204"/>
      <c r="R235" s="204"/>
    </row>
    <row r="236" spans="1:18" ht="13.5" hidden="1" thickBot="1">
      <c r="A236" s="45" t="s">
        <v>506</v>
      </c>
      <c r="B236" s="56" t="s">
        <v>507</v>
      </c>
      <c r="C236" s="202" t="s">
        <v>340</v>
      </c>
      <c r="D236" s="197" t="s">
        <v>444</v>
      </c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8"/>
      <c r="Q236" s="203"/>
      <c r="R236" s="203"/>
    </row>
    <row r="237" spans="1:18" ht="13.5" hidden="1" thickBot="1">
      <c r="A237" s="47" t="s">
        <v>225</v>
      </c>
      <c r="B237" s="54" t="s">
        <v>226</v>
      </c>
      <c r="C237" s="198"/>
      <c r="D237" s="198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  <c r="Q237" s="204"/>
      <c r="R237" s="204"/>
    </row>
    <row r="238" spans="1:18" ht="13.5" hidden="1" thickBot="1">
      <c r="A238" s="47" t="s">
        <v>338</v>
      </c>
      <c r="B238" s="48" t="s">
        <v>298</v>
      </c>
      <c r="C238" s="198"/>
      <c r="D238" s="198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  <c r="Q238" s="204"/>
      <c r="R238" s="204"/>
    </row>
    <row r="239" spans="1:18" ht="13.5" hidden="1" thickBot="1">
      <c r="A239" s="49" t="s">
        <v>227</v>
      </c>
      <c r="B239" s="50" t="s">
        <v>228</v>
      </c>
      <c r="C239" s="201"/>
      <c r="D239" s="199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1"/>
      <c r="Q239" s="204"/>
      <c r="R239" s="204"/>
    </row>
    <row r="240" spans="1:18" ht="12.75">
      <c r="A240" s="45" t="s">
        <v>331</v>
      </c>
      <c r="B240" s="46" t="s">
        <v>372</v>
      </c>
      <c r="C240" s="197" t="s">
        <v>333</v>
      </c>
      <c r="D240" s="197" t="s">
        <v>444</v>
      </c>
      <c r="E240" s="57" t="e">
        <f>#REF!</f>
        <v>#REF!</v>
      </c>
      <c r="F240" s="57" t="e">
        <f>#REF!</f>
        <v>#REF!</v>
      </c>
      <c r="G240" s="57" t="e">
        <f>#REF!</f>
        <v>#REF!</v>
      </c>
      <c r="H240" s="57" t="e">
        <f>#REF!</f>
        <v>#REF!</v>
      </c>
      <c r="I240" s="57" t="e">
        <f>#REF!</f>
        <v>#REF!</v>
      </c>
      <c r="J240" s="57" t="e">
        <f>#REF!</f>
        <v>#REF!</v>
      </c>
      <c r="K240" s="57" t="e">
        <f>#REF!</f>
        <v>#REF!</v>
      </c>
      <c r="L240" s="57" t="e">
        <f>#REF!</f>
        <v>#REF!</v>
      </c>
      <c r="M240" s="57" t="e">
        <f>#REF!</f>
        <v>#REF!</v>
      </c>
      <c r="N240" s="57" t="e">
        <f>#REF!</f>
        <v>#REF!</v>
      </c>
      <c r="O240" s="57" t="e">
        <f>#REF!</f>
        <v>#REF!</v>
      </c>
      <c r="P240" s="57" t="e">
        <f>#REF!</f>
        <v>#REF!</v>
      </c>
      <c r="Q240" s="208" t="e">
        <f>SUM(E240+E241+E242+G240+G241+G242+I240+I241+I242+K240+K241+K242+M240)</f>
        <v>#REF!</v>
      </c>
      <c r="R240" s="208" t="e">
        <f>SUM(F240+F241+F242+H240+H241+H242+J240+J241+J242+L240+L241+L242+N240)</f>
        <v>#REF!</v>
      </c>
    </row>
    <row r="241" spans="1:18" ht="12.75">
      <c r="A241" s="47" t="s">
        <v>332</v>
      </c>
      <c r="B241" s="48" t="s">
        <v>204</v>
      </c>
      <c r="C241" s="198"/>
      <c r="D241" s="198"/>
      <c r="E241" s="59" t="e">
        <f>#REF!</f>
        <v>#REF!</v>
      </c>
      <c r="F241" s="59" t="e">
        <f>#REF!</f>
        <v>#REF!</v>
      </c>
      <c r="G241" s="59" t="e">
        <f>#REF!</f>
        <v>#REF!</v>
      </c>
      <c r="H241" s="59" t="e">
        <f>#REF!</f>
        <v>#REF!</v>
      </c>
      <c r="I241" s="59" t="e">
        <f>#REF!</f>
        <v>#REF!</v>
      </c>
      <c r="J241" s="59" t="e">
        <f>#REF!</f>
        <v>#REF!</v>
      </c>
      <c r="K241" s="59" t="e">
        <f>#REF!</f>
        <v>#REF!</v>
      </c>
      <c r="L241" s="59" t="e">
        <f>#REF!</f>
        <v>#REF!</v>
      </c>
      <c r="M241" s="59" t="e">
        <f>#REF!</f>
        <v>#REF!</v>
      </c>
      <c r="N241" s="59" t="e">
        <f>#REF!</f>
        <v>#REF!</v>
      </c>
      <c r="O241" s="59" t="e">
        <f>#REF!</f>
        <v>#REF!</v>
      </c>
      <c r="P241" s="59" t="e">
        <f>#REF!</f>
        <v>#REF!</v>
      </c>
      <c r="Q241" s="211"/>
      <c r="R241" s="211"/>
    </row>
    <row r="242" spans="1:18" ht="13.5" thickBot="1">
      <c r="A242" s="51" t="s">
        <v>339</v>
      </c>
      <c r="B242" s="52" t="s">
        <v>309</v>
      </c>
      <c r="C242" s="199"/>
      <c r="D242" s="199"/>
      <c r="E242" s="40" t="e">
        <f>#REF!</f>
        <v>#REF!</v>
      </c>
      <c r="F242" s="40" t="e">
        <f>#REF!</f>
        <v>#REF!</v>
      </c>
      <c r="G242" s="40" t="e">
        <f>#REF!</f>
        <v>#REF!</v>
      </c>
      <c r="H242" s="40" t="e">
        <f>#REF!</f>
        <v>#REF!</v>
      </c>
      <c r="I242" s="40" t="e">
        <f>#REF!</f>
        <v>#REF!</v>
      </c>
      <c r="J242" s="40" t="e">
        <f>#REF!</f>
        <v>#REF!</v>
      </c>
      <c r="K242" s="40" t="e">
        <f>#REF!</f>
        <v>#REF!</v>
      </c>
      <c r="L242" s="40" t="e">
        <f>#REF!</f>
        <v>#REF!</v>
      </c>
      <c r="M242" s="40" t="e">
        <f>#REF!</f>
        <v>#REF!</v>
      </c>
      <c r="N242" s="40" t="e">
        <f>#REF!</f>
        <v>#REF!</v>
      </c>
      <c r="O242" s="40" t="e">
        <f>#REF!</f>
        <v>#REF!</v>
      </c>
      <c r="P242" s="40" t="e">
        <f>#REF!</f>
        <v>#REF!</v>
      </c>
      <c r="Q242" s="212"/>
      <c r="R242" s="212"/>
    </row>
    <row r="243" spans="1:18" ht="13.5" thickBot="1">
      <c r="A243" s="47" t="s">
        <v>404</v>
      </c>
      <c r="B243" s="54" t="s">
        <v>467</v>
      </c>
      <c r="C243" s="197" t="s">
        <v>293</v>
      </c>
      <c r="D243" s="197" t="s">
        <v>378</v>
      </c>
      <c r="E243" s="59" t="e">
        <f>#REF!</f>
        <v>#REF!</v>
      </c>
      <c r="F243" s="59" t="e">
        <f>#REF!</f>
        <v>#REF!</v>
      </c>
      <c r="G243" s="59" t="e">
        <f>#REF!</f>
        <v>#REF!</v>
      </c>
      <c r="H243" s="59" t="e">
        <f>#REF!</f>
        <v>#REF!</v>
      </c>
      <c r="I243" s="59" t="e">
        <f>#REF!</f>
        <v>#REF!</v>
      </c>
      <c r="J243" s="59" t="e">
        <f>#REF!</f>
        <v>#REF!</v>
      </c>
      <c r="K243" s="59" t="e">
        <f>#REF!</f>
        <v>#REF!</v>
      </c>
      <c r="L243" s="59" t="e">
        <f>#REF!</f>
        <v>#REF!</v>
      </c>
      <c r="M243" s="59" t="e">
        <f>#REF!</f>
        <v>#REF!</v>
      </c>
      <c r="N243" s="59" t="e">
        <f>#REF!</f>
        <v>#REF!</v>
      </c>
      <c r="O243" s="59" t="e">
        <f>#REF!</f>
        <v>#REF!</v>
      </c>
      <c r="P243" s="59" t="e">
        <f>#REF!</f>
        <v>#REF!</v>
      </c>
      <c r="Q243" s="203" t="e">
        <f>SUM(E243+E244+E246+G243+G244+G246+I243+I244+I246+K243+K244+K245+M244+M245+M246)</f>
        <v>#REF!</v>
      </c>
      <c r="R243" s="203" t="e">
        <f>SUM(F243+F244+F246+H243+H244+H246+J243+J244+J246+L243+L244+L245+N244+N245+N246)</f>
        <v>#REF!</v>
      </c>
    </row>
    <row r="244" spans="1:18" ht="13.5" thickBot="1">
      <c r="A244" s="47" t="s">
        <v>471</v>
      </c>
      <c r="B244" s="54" t="s">
        <v>469</v>
      </c>
      <c r="C244" s="198"/>
      <c r="D244" s="198"/>
      <c r="E244" s="59" t="e">
        <f>#REF!</f>
        <v>#REF!</v>
      </c>
      <c r="F244" s="59" t="e">
        <f>#REF!</f>
        <v>#REF!</v>
      </c>
      <c r="G244" s="59" t="e">
        <f>#REF!</f>
        <v>#REF!</v>
      </c>
      <c r="H244" s="59" t="e">
        <f>#REF!</f>
        <v>#REF!</v>
      </c>
      <c r="I244" s="59" t="e">
        <f>#REF!</f>
        <v>#REF!</v>
      </c>
      <c r="J244" s="59" t="e">
        <f>#REF!</f>
        <v>#REF!</v>
      </c>
      <c r="K244" s="59" t="e">
        <f>#REF!</f>
        <v>#REF!</v>
      </c>
      <c r="L244" s="59" t="e">
        <f>#REF!</f>
        <v>#REF!</v>
      </c>
      <c r="M244" s="59" t="e">
        <f>#REF!</f>
        <v>#REF!</v>
      </c>
      <c r="N244" s="59" t="e">
        <f>#REF!</f>
        <v>#REF!</v>
      </c>
      <c r="O244" s="59" t="e">
        <f>#REF!</f>
        <v>#REF!</v>
      </c>
      <c r="P244" s="59" t="e">
        <f>#REF!</f>
        <v>#REF!</v>
      </c>
      <c r="Q244" s="204"/>
      <c r="R244" s="204"/>
    </row>
    <row r="245" spans="1:18" ht="13.5" thickBot="1">
      <c r="A245" s="47" t="s">
        <v>326</v>
      </c>
      <c r="B245" s="54" t="s">
        <v>469</v>
      </c>
      <c r="C245" s="198"/>
      <c r="D245" s="198"/>
      <c r="E245" s="59" t="e">
        <f>#REF!</f>
        <v>#REF!</v>
      </c>
      <c r="F245" s="59" t="e">
        <f>#REF!</f>
        <v>#REF!</v>
      </c>
      <c r="G245" s="59" t="e">
        <f>#REF!</f>
        <v>#REF!</v>
      </c>
      <c r="H245" s="59" t="e">
        <f>#REF!</f>
        <v>#REF!</v>
      </c>
      <c r="I245" s="59" t="e">
        <f>#REF!</f>
        <v>#REF!</v>
      </c>
      <c r="J245" s="59" t="e">
        <f>#REF!</f>
        <v>#REF!</v>
      </c>
      <c r="K245" s="59" t="e">
        <f>#REF!</f>
        <v>#REF!</v>
      </c>
      <c r="L245" s="59" t="e">
        <f>#REF!</f>
        <v>#REF!</v>
      </c>
      <c r="M245" s="59" t="e">
        <f>#REF!</f>
        <v>#REF!</v>
      </c>
      <c r="N245" s="59" t="e">
        <f>#REF!</f>
        <v>#REF!</v>
      </c>
      <c r="O245" s="59" t="e">
        <f>#REF!</f>
        <v>#REF!</v>
      </c>
      <c r="P245" s="59" t="e">
        <f>#REF!</f>
        <v>#REF!</v>
      </c>
      <c r="Q245" s="204"/>
      <c r="R245" s="204"/>
    </row>
    <row r="246" spans="1:18" ht="13.5" thickBot="1">
      <c r="A246" s="51" t="s">
        <v>462</v>
      </c>
      <c r="B246" s="55" t="s">
        <v>397</v>
      </c>
      <c r="C246" s="199"/>
      <c r="D246" s="199"/>
      <c r="E246" s="40" t="e">
        <f>#REF!</f>
        <v>#REF!</v>
      </c>
      <c r="F246" s="40" t="e">
        <f>#REF!</f>
        <v>#REF!</v>
      </c>
      <c r="G246" s="40" t="e">
        <f>#REF!</f>
        <v>#REF!</v>
      </c>
      <c r="H246" s="40" t="e">
        <f>#REF!</f>
        <v>#REF!</v>
      </c>
      <c r="I246" s="40" t="e">
        <f>#REF!</f>
        <v>#REF!</v>
      </c>
      <c r="J246" s="40" t="e">
        <f>#REF!</f>
        <v>#REF!</v>
      </c>
      <c r="K246" s="40" t="e">
        <f>#REF!</f>
        <v>#REF!</v>
      </c>
      <c r="L246" s="40" t="e">
        <f>#REF!</f>
        <v>#REF!</v>
      </c>
      <c r="M246" s="40" t="e">
        <f>#REF!</f>
        <v>#REF!</v>
      </c>
      <c r="N246" s="40" t="e">
        <f>#REF!</f>
        <v>#REF!</v>
      </c>
      <c r="O246" s="40" t="e">
        <f>#REF!</f>
        <v>#REF!</v>
      </c>
      <c r="P246" s="40" t="e">
        <f>#REF!</f>
        <v>#REF!</v>
      </c>
      <c r="Q246" s="204"/>
      <c r="R246" s="204"/>
    </row>
    <row r="247" spans="1:18" ht="13.5" hidden="1" thickBot="1">
      <c r="A247" s="45" t="s">
        <v>466</v>
      </c>
      <c r="B247" s="56" t="s">
        <v>468</v>
      </c>
      <c r="C247" s="197" t="s">
        <v>294</v>
      </c>
      <c r="D247" s="197" t="s">
        <v>378</v>
      </c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8"/>
      <c r="Q247" s="203"/>
      <c r="R247" s="203"/>
    </row>
    <row r="248" spans="1:18" ht="13.5" hidden="1" thickBot="1">
      <c r="A248" s="47" t="s">
        <v>484</v>
      </c>
      <c r="B248" s="54" t="s">
        <v>470</v>
      </c>
      <c r="C248" s="198"/>
      <c r="D248" s="198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  <c r="Q248" s="204"/>
      <c r="R248" s="204"/>
    </row>
    <row r="249" spans="1:18" ht="13.5" hidden="1" thickBot="1">
      <c r="A249" s="51" t="s">
        <v>484</v>
      </c>
      <c r="B249" s="55" t="s">
        <v>436</v>
      </c>
      <c r="C249" s="199"/>
      <c r="D249" s="199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1"/>
      <c r="Q249" s="204"/>
      <c r="R249" s="204"/>
    </row>
    <row r="250" spans="1:18" ht="12.75">
      <c r="A250" s="2"/>
      <c r="B250" s="2"/>
      <c r="C250" s="4"/>
      <c r="D250" s="4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4"/>
      <c r="R250" s="4"/>
    </row>
    <row r="251" spans="1:18" ht="12.75">
      <c r="A251" s="200" t="s">
        <v>295</v>
      </c>
      <c r="B251" s="200"/>
      <c r="C251" s="200"/>
      <c r="D251" s="4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4"/>
      <c r="R251" s="4"/>
    </row>
    <row r="252" spans="1:18" ht="13.5" thickBot="1">
      <c r="A252" s="13"/>
      <c r="B252" s="13"/>
      <c r="C252" s="13"/>
      <c r="D252" s="4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4"/>
      <c r="R252" s="4"/>
    </row>
    <row r="253" spans="1:18" ht="13.5" thickBot="1">
      <c r="A253" s="35" t="s">
        <v>401</v>
      </c>
      <c r="B253" s="31" t="s">
        <v>418</v>
      </c>
      <c r="C253" s="197" t="s">
        <v>290</v>
      </c>
      <c r="D253" s="197" t="s">
        <v>444</v>
      </c>
      <c r="E253" s="57" t="e">
        <f>#REF!</f>
        <v>#REF!</v>
      </c>
      <c r="F253" s="57" t="e">
        <f>#REF!</f>
        <v>#REF!</v>
      </c>
      <c r="G253" s="57" t="e">
        <f>#REF!</f>
        <v>#REF!</v>
      </c>
      <c r="H253" s="57" t="e">
        <f>#REF!</f>
        <v>#REF!</v>
      </c>
      <c r="I253" s="57" t="e">
        <f>#REF!</f>
        <v>#REF!</v>
      </c>
      <c r="J253" s="57" t="e">
        <f>#REF!</f>
        <v>#REF!</v>
      </c>
      <c r="K253" s="57" t="e">
        <f>#REF!</f>
        <v>#REF!</v>
      </c>
      <c r="L253" s="57" t="e">
        <f>#REF!</f>
        <v>#REF!</v>
      </c>
      <c r="M253" s="57" t="e">
        <f>#REF!</f>
        <v>#REF!</v>
      </c>
      <c r="N253" s="57" t="e">
        <f>#REF!</f>
        <v>#REF!</v>
      </c>
      <c r="O253" s="57" t="e">
        <f>#REF!</f>
        <v>#REF!</v>
      </c>
      <c r="P253" s="57" t="e">
        <f>#REF!</f>
        <v>#REF!</v>
      </c>
      <c r="Q253" s="203" t="e">
        <f>SUM(E253+E254+E255+G253+G254+G255+I253+I254+I255+K253+K254+K255+M253+M254+M255+O254+O255)</f>
        <v>#REF!</v>
      </c>
      <c r="R253" s="203" t="e">
        <f>SUM(F253+F254+F255+H253+H254+H255+J253+J254+J255+L253+L254+L255+N253+N254+N255+P254+P255)</f>
        <v>#REF!</v>
      </c>
    </row>
    <row r="254" spans="1:18" ht="13.5" thickBot="1">
      <c r="A254" s="47" t="s">
        <v>371</v>
      </c>
      <c r="B254" s="54" t="s">
        <v>370</v>
      </c>
      <c r="C254" s="198"/>
      <c r="D254" s="198"/>
      <c r="E254" s="59" t="e">
        <f>#REF!</f>
        <v>#REF!</v>
      </c>
      <c r="F254" s="59" t="e">
        <f>#REF!</f>
        <v>#REF!</v>
      </c>
      <c r="G254" s="59" t="e">
        <f>#REF!</f>
        <v>#REF!</v>
      </c>
      <c r="H254" s="59" t="e">
        <f>#REF!</f>
        <v>#REF!</v>
      </c>
      <c r="I254" s="59" t="e">
        <f>#REF!</f>
        <v>#REF!</v>
      </c>
      <c r="J254" s="59" t="e">
        <f>#REF!</f>
        <v>#REF!</v>
      </c>
      <c r="K254" s="59" t="e">
        <f>#REF!</f>
        <v>#REF!</v>
      </c>
      <c r="L254" s="59" t="e">
        <f>#REF!</f>
        <v>#REF!</v>
      </c>
      <c r="M254" s="59" t="e">
        <f>#REF!</f>
        <v>#REF!</v>
      </c>
      <c r="N254" s="59" t="e">
        <f>#REF!</f>
        <v>#REF!</v>
      </c>
      <c r="O254" s="59" t="e">
        <f>#REF!</f>
        <v>#REF!</v>
      </c>
      <c r="P254" s="59" t="e">
        <f>#REF!</f>
        <v>#REF!</v>
      </c>
      <c r="Q254" s="204"/>
      <c r="R254" s="204"/>
    </row>
    <row r="255" spans="1:18" ht="13.5" thickBot="1">
      <c r="A255" s="47" t="s">
        <v>400</v>
      </c>
      <c r="B255" s="54" t="s">
        <v>511</v>
      </c>
      <c r="C255" s="198"/>
      <c r="D255" s="198"/>
      <c r="E255" s="59" t="e">
        <f>#REF!</f>
        <v>#REF!</v>
      </c>
      <c r="F255" s="59" t="e">
        <f>#REF!</f>
        <v>#REF!</v>
      </c>
      <c r="G255" s="59" t="e">
        <f>#REF!</f>
        <v>#REF!</v>
      </c>
      <c r="H255" s="59" t="e">
        <f>#REF!</f>
        <v>#REF!</v>
      </c>
      <c r="I255" s="59" t="e">
        <f>#REF!</f>
        <v>#REF!</v>
      </c>
      <c r="J255" s="59" t="e">
        <f>#REF!</f>
        <v>#REF!</v>
      </c>
      <c r="K255" s="59" t="e">
        <f>#REF!</f>
        <v>#REF!</v>
      </c>
      <c r="L255" s="59" t="e">
        <f>#REF!</f>
        <v>#REF!</v>
      </c>
      <c r="M255" s="59" t="e">
        <f>#REF!</f>
        <v>#REF!</v>
      </c>
      <c r="N255" s="59" t="e">
        <f>#REF!</f>
        <v>#REF!</v>
      </c>
      <c r="O255" s="59" t="e">
        <f>#REF!</f>
        <v>#REF!</v>
      </c>
      <c r="P255" s="59" t="e">
        <f>#REF!</f>
        <v>#REF!</v>
      </c>
      <c r="Q255" s="204"/>
      <c r="R255" s="204"/>
    </row>
    <row r="256" spans="1:18" ht="13.5" thickBot="1">
      <c r="A256" s="51" t="s">
        <v>443</v>
      </c>
      <c r="B256" s="55" t="s">
        <v>420</v>
      </c>
      <c r="C256" s="199"/>
      <c r="D256" s="199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1"/>
      <c r="Q256" s="204"/>
      <c r="R256" s="204"/>
    </row>
    <row r="257" spans="1:18" ht="13.5" thickBot="1">
      <c r="A257" s="35" t="s">
        <v>403</v>
      </c>
      <c r="B257" s="53" t="s">
        <v>419</v>
      </c>
      <c r="C257" s="193" t="s">
        <v>291</v>
      </c>
      <c r="D257" s="197" t="s">
        <v>444</v>
      </c>
      <c r="E257" s="57" t="e">
        <f>#REF!</f>
        <v>#REF!</v>
      </c>
      <c r="F257" s="57" t="e">
        <f>#REF!</f>
        <v>#REF!</v>
      </c>
      <c r="G257" s="57" t="e">
        <f>#REF!</f>
        <v>#REF!</v>
      </c>
      <c r="H257" s="57" t="e">
        <f>#REF!</f>
        <v>#REF!</v>
      </c>
      <c r="I257" s="57" t="e">
        <f>#REF!</f>
        <v>#REF!</v>
      </c>
      <c r="J257" s="57" t="e">
        <f>#REF!</f>
        <v>#REF!</v>
      </c>
      <c r="K257" s="57" t="e">
        <f>#REF!</f>
        <v>#REF!</v>
      </c>
      <c r="L257" s="57" t="e">
        <f>#REF!</f>
        <v>#REF!</v>
      </c>
      <c r="M257" s="57" t="e">
        <f>#REF!</f>
        <v>#REF!</v>
      </c>
      <c r="N257" s="57" t="e">
        <f>#REF!</f>
        <v>#REF!</v>
      </c>
      <c r="O257" s="57" t="e">
        <f>#REF!</f>
        <v>#REF!</v>
      </c>
      <c r="P257" s="57" t="e">
        <f>#REF!</f>
        <v>#REF!</v>
      </c>
      <c r="Q257" s="203" t="e">
        <f>SUM(E257+E258+E259+G257+G258+G259+I257+I258+I259+K257+K258+K259+M257+M258+O257+O259)</f>
        <v>#REF!</v>
      </c>
      <c r="R257" s="203" t="e">
        <f>SUM(F257+F258+F259+H257+H258+H259+J257+J258+J259+L257+L258+L259+N257+N258+P257+P259)</f>
        <v>#REF!</v>
      </c>
    </row>
    <row r="258" spans="1:18" ht="13.5" thickBot="1">
      <c r="A258" s="47" t="s">
        <v>221</v>
      </c>
      <c r="B258" s="54" t="s">
        <v>222</v>
      </c>
      <c r="C258" s="194"/>
      <c r="D258" s="198"/>
      <c r="E258" s="59" t="e">
        <f>#REF!</f>
        <v>#REF!</v>
      </c>
      <c r="F258" s="59" t="e">
        <f>#REF!</f>
        <v>#REF!</v>
      </c>
      <c r="G258" s="59" t="e">
        <f>#REF!</f>
        <v>#REF!</v>
      </c>
      <c r="H258" s="59" t="e">
        <f>#REF!</f>
        <v>#REF!</v>
      </c>
      <c r="I258" s="59" t="e">
        <f>#REF!</f>
        <v>#REF!</v>
      </c>
      <c r="J258" s="59" t="e">
        <f>#REF!</f>
        <v>#REF!</v>
      </c>
      <c r="K258" s="59" t="e">
        <f>#REF!</f>
        <v>#REF!</v>
      </c>
      <c r="L258" s="59" t="e">
        <f>#REF!</f>
        <v>#REF!</v>
      </c>
      <c r="M258" s="59" t="e">
        <f>#REF!</f>
        <v>#REF!</v>
      </c>
      <c r="N258" s="59" t="e">
        <f>#REF!</f>
        <v>#REF!</v>
      </c>
      <c r="O258" s="59" t="e">
        <f>#REF!</f>
        <v>#REF!</v>
      </c>
      <c r="P258" s="59" t="e">
        <f>#REF!</f>
        <v>#REF!</v>
      </c>
      <c r="Q258" s="204"/>
      <c r="R258" s="204"/>
    </row>
    <row r="259" spans="1:18" ht="13.5" thickBot="1">
      <c r="A259" s="47" t="s">
        <v>224</v>
      </c>
      <c r="B259" s="54" t="s">
        <v>223</v>
      </c>
      <c r="C259" s="194"/>
      <c r="D259" s="198"/>
      <c r="E259" s="59" t="e">
        <f>#REF!</f>
        <v>#REF!</v>
      </c>
      <c r="F259" s="59" t="e">
        <f>#REF!</f>
        <v>#REF!</v>
      </c>
      <c r="G259" s="59" t="e">
        <f>#REF!</f>
        <v>#REF!</v>
      </c>
      <c r="H259" s="59" t="e">
        <f>#REF!</f>
        <v>#REF!</v>
      </c>
      <c r="I259" s="59" t="e">
        <f>#REF!</f>
        <v>#REF!</v>
      </c>
      <c r="J259" s="59" t="e">
        <f>#REF!</f>
        <v>#REF!</v>
      </c>
      <c r="K259" s="59" t="e">
        <f>#REF!</f>
        <v>#REF!</v>
      </c>
      <c r="L259" s="59" t="e">
        <f>#REF!</f>
        <v>#REF!</v>
      </c>
      <c r="M259" s="59" t="e">
        <f>#REF!</f>
        <v>#REF!</v>
      </c>
      <c r="N259" s="59" t="e">
        <f>#REF!</f>
        <v>#REF!</v>
      </c>
      <c r="O259" s="59" t="e">
        <f>#REF!</f>
        <v>#REF!</v>
      </c>
      <c r="P259" s="59" t="e">
        <f>#REF!</f>
        <v>#REF!</v>
      </c>
      <c r="Q259" s="204"/>
      <c r="R259" s="204"/>
    </row>
    <row r="260" spans="1:18" ht="13.5" thickBot="1">
      <c r="A260" s="73" t="s">
        <v>425</v>
      </c>
      <c r="B260" s="72" t="s">
        <v>428</v>
      </c>
      <c r="C260" s="194"/>
      <c r="D260" s="198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  <c r="Q260" s="204"/>
      <c r="R260" s="204"/>
    </row>
    <row r="261" spans="1:18" ht="13.5" thickBot="1">
      <c r="A261" s="73" t="s">
        <v>334</v>
      </c>
      <c r="B261" s="74" t="s">
        <v>335</v>
      </c>
      <c r="C261" s="195"/>
      <c r="D261" s="199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1"/>
      <c r="Q261" s="204"/>
      <c r="R261" s="204"/>
    </row>
    <row r="262" spans="1:18" ht="13.5" thickBot="1">
      <c r="A262" s="45" t="s">
        <v>496</v>
      </c>
      <c r="B262" s="56" t="s">
        <v>497</v>
      </c>
      <c r="C262" s="196" t="s">
        <v>337</v>
      </c>
      <c r="D262" s="197" t="s">
        <v>444</v>
      </c>
      <c r="E262" s="57" t="e">
        <f>#REF!</f>
        <v>#REF!</v>
      </c>
      <c r="F262" s="57" t="e">
        <f>#REF!</f>
        <v>#REF!</v>
      </c>
      <c r="G262" s="57" t="e">
        <f>#REF!</f>
        <v>#REF!</v>
      </c>
      <c r="H262" s="57" t="e">
        <f>#REF!</f>
        <v>#REF!</v>
      </c>
      <c r="I262" s="57" t="e">
        <f>#REF!</f>
        <v>#REF!</v>
      </c>
      <c r="J262" s="57" t="e">
        <f>#REF!</f>
        <v>#REF!</v>
      </c>
      <c r="K262" s="57" t="e">
        <f>#REF!</f>
        <v>#REF!</v>
      </c>
      <c r="L262" s="57" t="e">
        <f>#REF!</f>
        <v>#REF!</v>
      </c>
      <c r="M262" s="57" t="e">
        <f>#REF!</f>
        <v>#REF!</v>
      </c>
      <c r="N262" s="57" t="e">
        <f>#REF!</f>
        <v>#REF!</v>
      </c>
      <c r="O262" s="57" t="e">
        <f>#REF!</f>
        <v>#REF!</v>
      </c>
      <c r="P262" s="57" t="e">
        <f>#REF!</f>
        <v>#REF!</v>
      </c>
      <c r="Q262" s="203" t="e">
        <f>SUM(E262+E263+E264+G262+G263+G264+I262+I263+I264+K262+K263+K264+M262+M263+O262+O263+O264)</f>
        <v>#REF!</v>
      </c>
      <c r="R262" s="203" t="e">
        <f>SUM(F262+F263+F264+H262+H263+H264+J262+J263+J264+L262+L263+L264+N262+N263+P262+P263+P264)</f>
        <v>#REF!</v>
      </c>
    </row>
    <row r="263" spans="1:18" ht="13.5" thickBot="1">
      <c r="A263" s="47" t="s">
        <v>508</v>
      </c>
      <c r="B263" s="54" t="s">
        <v>509</v>
      </c>
      <c r="C263" s="194"/>
      <c r="D263" s="198"/>
      <c r="E263" s="59" t="e">
        <f>#REF!</f>
        <v>#REF!</v>
      </c>
      <c r="F263" s="59" t="e">
        <f>#REF!</f>
        <v>#REF!</v>
      </c>
      <c r="G263" s="59" t="e">
        <f>#REF!</f>
        <v>#REF!</v>
      </c>
      <c r="H263" s="59" t="e">
        <f>#REF!</f>
        <v>#REF!</v>
      </c>
      <c r="I263" s="59" t="e">
        <f>#REF!</f>
        <v>#REF!</v>
      </c>
      <c r="J263" s="59" t="e">
        <f>#REF!</f>
        <v>#REF!</v>
      </c>
      <c r="K263" s="59" t="e">
        <f>#REF!</f>
        <v>#REF!</v>
      </c>
      <c r="L263" s="59" t="e">
        <f>#REF!</f>
        <v>#REF!</v>
      </c>
      <c r="M263" s="59" t="e">
        <f>#REF!</f>
        <v>#REF!</v>
      </c>
      <c r="N263" s="59" t="e">
        <f>#REF!</f>
        <v>#REF!</v>
      </c>
      <c r="O263" s="59" t="e">
        <f>#REF!</f>
        <v>#REF!</v>
      </c>
      <c r="P263" s="59" t="e">
        <f>#REF!</f>
        <v>#REF!</v>
      </c>
      <c r="Q263" s="204"/>
      <c r="R263" s="204"/>
    </row>
    <row r="264" spans="1:18" ht="13.5" thickBot="1">
      <c r="A264" s="47" t="s">
        <v>513</v>
      </c>
      <c r="B264" s="54" t="s">
        <v>510</v>
      </c>
      <c r="C264" s="194"/>
      <c r="D264" s="198"/>
      <c r="E264" s="59" t="e">
        <f>#REF!</f>
        <v>#REF!</v>
      </c>
      <c r="F264" s="59" t="e">
        <f>#REF!</f>
        <v>#REF!</v>
      </c>
      <c r="G264" s="59" t="e">
        <f>#REF!</f>
        <v>#REF!</v>
      </c>
      <c r="H264" s="59" t="e">
        <f>#REF!</f>
        <v>#REF!</v>
      </c>
      <c r="I264" s="59" t="e">
        <f>#REF!</f>
        <v>#REF!</v>
      </c>
      <c r="J264" s="59" t="e">
        <f>#REF!</f>
        <v>#REF!</v>
      </c>
      <c r="K264" s="59" t="e">
        <f>#REF!</f>
        <v>#REF!</v>
      </c>
      <c r="L264" s="59" t="e">
        <f>#REF!</f>
        <v>#REF!</v>
      </c>
      <c r="M264" s="59" t="e">
        <f>#REF!</f>
        <v>#REF!</v>
      </c>
      <c r="N264" s="59" t="e">
        <f>#REF!</f>
        <v>#REF!</v>
      </c>
      <c r="O264" s="59" t="e">
        <f>#REF!</f>
        <v>#REF!</v>
      </c>
      <c r="P264" s="59" t="e">
        <f>#REF!</f>
        <v>#REF!</v>
      </c>
      <c r="Q264" s="204"/>
      <c r="R264" s="204"/>
    </row>
    <row r="265" spans="1:18" ht="13.5" thickBot="1">
      <c r="A265" s="51" t="s">
        <v>336</v>
      </c>
      <c r="B265" s="52" t="s">
        <v>327</v>
      </c>
      <c r="C265" s="195"/>
      <c r="D265" s="199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1"/>
      <c r="Q265" s="204"/>
      <c r="R265" s="204"/>
    </row>
    <row r="266" spans="1:18" ht="13.5" hidden="1" thickBot="1">
      <c r="A266" s="45" t="s">
        <v>506</v>
      </c>
      <c r="B266" s="56" t="s">
        <v>507</v>
      </c>
      <c r="C266" s="202" t="s">
        <v>340</v>
      </c>
      <c r="D266" s="197" t="s">
        <v>444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8"/>
      <c r="Q266" s="203"/>
      <c r="R266" s="203"/>
    </row>
    <row r="267" spans="1:18" ht="13.5" hidden="1" thickBot="1">
      <c r="A267" s="47" t="s">
        <v>225</v>
      </c>
      <c r="B267" s="54" t="s">
        <v>226</v>
      </c>
      <c r="C267" s="198"/>
      <c r="D267" s="198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  <c r="Q267" s="204"/>
      <c r="R267" s="204"/>
    </row>
    <row r="268" spans="1:18" ht="13.5" hidden="1" thickBot="1">
      <c r="A268" s="47" t="s">
        <v>338</v>
      </c>
      <c r="B268" s="48" t="s">
        <v>298</v>
      </c>
      <c r="C268" s="198"/>
      <c r="D268" s="198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  <c r="Q268" s="204"/>
      <c r="R268" s="204"/>
    </row>
    <row r="269" spans="1:18" ht="13.5" hidden="1" thickBot="1">
      <c r="A269" s="49" t="s">
        <v>227</v>
      </c>
      <c r="B269" s="50" t="s">
        <v>228</v>
      </c>
      <c r="C269" s="201"/>
      <c r="D269" s="201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87"/>
      <c r="Q269" s="204"/>
      <c r="R269" s="204"/>
    </row>
    <row r="270" spans="1:18" ht="12.75">
      <c r="A270" s="45" t="s">
        <v>331</v>
      </c>
      <c r="B270" s="46" t="s">
        <v>372</v>
      </c>
      <c r="C270" s="197" t="s">
        <v>333</v>
      </c>
      <c r="D270" s="197" t="s">
        <v>444</v>
      </c>
      <c r="E270" s="57" t="e">
        <f>#REF!</f>
        <v>#REF!</v>
      </c>
      <c r="F270" s="57" t="e">
        <f>#REF!</f>
        <v>#REF!</v>
      </c>
      <c r="G270" s="57" t="e">
        <f>#REF!</f>
        <v>#REF!</v>
      </c>
      <c r="H270" s="57" t="e">
        <f>#REF!</f>
        <v>#REF!</v>
      </c>
      <c r="I270" s="57" t="e">
        <f>#REF!</f>
        <v>#REF!</v>
      </c>
      <c r="J270" s="57" t="e">
        <f>#REF!</f>
        <v>#REF!</v>
      </c>
      <c r="K270" s="57" t="e">
        <f>#REF!</f>
        <v>#REF!</v>
      </c>
      <c r="L270" s="57" t="e">
        <f>#REF!</f>
        <v>#REF!</v>
      </c>
      <c r="M270" s="57" t="e">
        <f>#REF!</f>
        <v>#REF!</v>
      </c>
      <c r="N270" s="57" t="e">
        <f>#REF!</f>
        <v>#REF!</v>
      </c>
      <c r="O270" s="57" t="e">
        <f>#REF!</f>
        <v>#REF!</v>
      </c>
      <c r="P270" s="57" t="e">
        <f>#REF!</f>
        <v>#REF!</v>
      </c>
      <c r="Q270" s="208" t="e">
        <f>SUM(E270+E271+E272+G270+G271+G272+I270+I271+I272+K270+K271+K272+M270+M271+M272+O270+O271+O272)</f>
        <v>#REF!</v>
      </c>
      <c r="R270" s="208" t="e">
        <f>SUM(F270+F271+F272+H270+H271+H272+J270+J271+J272+L270+L271+L272+N270+N271+N272+P270+P271+P272)</f>
        <v>#REF!</v>
      </c>
    </row>
    <row r="271" spans="1:18" ht="12.75">
      <c r="A271" s="47" t="s">
        <v>332</v>
      </c>
      <c r="B271" s="48" t="s">
        <v>204</v>
      </c>
      <c r="C271" s="198"/>
      <c r="D271" s="198"/>
      <c r="E271" s="59" t="e">
        <f>#REF!</f>
        <v>#REF!</v>
      </c>
      <c r="F271" s="59" t="e">
        <f>#REF!</f>
        <v>#REF!</v>
      </c>
      <c r="G271" s="59" t="e">
        <f>#REF!</f>
        <v>#REF!</v>
      </c>
      <c r="H271" s="59" t="e">
        <f>#REF!</f>
        <v>#REF!</v>
      </c>
      <c r="I271" s="59" t="e">
        <f>#REF!</f>
        <v>#REF!</v>
      </c>
      <c r="J271" s="59" t="e">
        <f>#REF!</f>
        <v>#REF!</v>
      </c>
      <c r="K271" s="59" t="e">
        <f>#REF!</f>
        <v>#REF!</v>
      </c>
      <c r="L271" s="59" t="e">
        <f>#REF!</f>
        <v>#REF!</v>
      </c>
      <c r="M271" s="59" t="e">
        <f>#REF!</f>
        <v>#REF!</v>
      </c>
      <c r="N271" s="59" t="e">
        <f>#REF!</f>
        <v>#REF!</v>
      </c>
      <c r="O271" s="59" t="e">
        <f>#REF!</f>
        <v>#REF!</v>
      </c>
      <c r="P271" s="59" t="e">
        <f>#REF!</f>
        <v>#REF!</v>
      </c>
      <c r="Q271" s="211"/>
      <c r="R271" s="211"/>
    </row>
    <row r="272" spans="1:18" ht="13.5" thickBot="1">
      <c r="A272" s="51" t="s">
        <v>339</v>
      </c>
      <c r="B272" s="52" t="s">
        <v>309</v>
      </c>
      <c r="C272" s="199"/>
      <c r="D272" s="199"/>
      <c r="E272" s="40" t="e">
        <f>#REF!</f>
        <v>#REF!</v>
      </c>
      <c r="F272" s="40" t="e">
        <f>#REF!</f>
        <v>#REF!</v>
      </c>
      <c r="G272" s="40" t="e">
        <f>#REF!</f>
        <v>#REF!</v>
      </c>
      <c r="H272" s="40" t="e">
        <f>#REF!</f>
        <v>#REF!</v>
      </c>
      <c r="I272" s="40" t="e">
        <f>#REF!</f>
        <v>#REF!</v>
      </c>
      <c r="J272" s="40" t="e">
        <f>#REF!</f>
        <v>#REF!</v>
      </c>
      <c r="K272" s="40" t="e">
        <f>#REF!</f>
        <v>#REF!</v>
      </c>
      <c r="L272" s="40" t="e">
        <f>#REF!</f>
        <v>#REF!</v>
      </c>
      <c r="M272" s="40" t="e">
        <f>#REF!</f>
        <v>#REF!</v>
      </c>
      <c r="N272" s="40" t="e">
        <f>#REF!</f>
        <v>#REF!</v>
      </c>
      <c r="O272" s="40" t="e">
        <f>#REF!</f>
        <v>#REF!</v>
      </c>
      <c r="P272" s="40" t="e">
        <f>#REF!</f>
        <v>#REF!</v>
      </c>
      <c r="Q272" s="212"/>
      <c r="R272" s="212"/>
    </row>
    <row r="273" spans="1:18" ht="13.5" thickBot="1">
      <c r="A273" s="45" t="s">
        <v>404</v>
      </c>
      <c r="B273" s="56" t="s">
        <v>467</v>
      </c>
      <c r="C273" s="197" t="s">
        <v>293</v>
      </c>
      <c r="D273" s="197" t="s">
        <v>378</v>
      </c>
      <c r="E273" s="57" t="e">
        <f>#REF!</f>
        <v>#REF!</v>
      </c>
      <c r="F273" s="57" t="e">
        <f>#REF!</f>
        <v>#REF!</v>
      </c>
      <c r="G273" s="57" t="e">
        <f>#REF!</f>
        <v>#REF!</v>
      </c>
      <c r="H273" s="57" t="e">
        <f>#REF!</f>
        <v>#REF!</v>
      </c>
      <c r="I273" s="57" t="e">
        <f>#REF!</f>
        <v>#REF!</v>
      </c>
      <c r="J273" s="57" t="e">
        <f>#REF!</f>
        <v>#REF!</v>
      </c>
      <c r="K273" s="57" t="e">
        <f>#REF!</f>
        <v>#REF!</v>
      </c>
      <c r="L273" s="57" t="e">
        <f>#REF!</f>
        <v>#REF!</v>
      </c>
      <c r="M273" s="57" t="e">
        <f>#REF!</f>
        <v>#REF!</v>
      </c>
      <c r="N273" s="57" t="e">
        <f>#REF!</f>
        <v>#REF!</v>
      </c>
      <c r="O273" s="57" t="e">
        <f>#REF!</f>
        <v>#REF!</v>
      </c>
      <c r="P273" s="57" t="e">
        <f>#REF!</f>
        <v>#REF!</v>
      </c>
      <c r="Q273" s="203" t="e">
        <f>SUM(E273+E274+E276+G273+G274+G276+I273+I274+I276+K273+K274+K276+M273+M276)</f>
        <v>#REF!</v>
      </c>
      <c r="R273" s="203" t="e">
        <f>SUM(F273+F274+F276+H273+H274+H276+J273+J274+J276+L273+L274+L276+N273+N276)</f>
        <v>#REF!</v>
      </c>
    </row>
    <row r="274" spans="1:18" ht="13.5" thickBot="1">
      <c r="A274" s="47" t="s">
        <v>464</v>
      </c>
      <c r="B274" s="54" t="s">
        <v>408</v>
      </c>
      <c r="C274" s="198"/>
      <c r="D274" s="198"/>
      <c r="E274" s="59" t="e">
        <f>#REF!</f>
        <v>#REF!</v>
      </c>
      <c r="F274" s="59" t="e">
        <f>#REF!</f>
        <v>#REF!</v>
      </c>
      <c r="G274" s="59" t="e">
        <f>#REF!</f>
        <v>#REF!</v>
      </c>
      <c r="H274" s="59" t="e">
        <f>#REF!</f>
        <v>#REF!</v>
      </c>
      <c r="I274" s="59" t="e">
        <f>#REF!</f>
        <v>#REF!</v>
      </c>
      <c r="J274" s="59" t="e">
        <f>#REF!</f>
        <v>#REF!</v>
      </c>
      <c r="K274" s="59" t="e">
        <f>#REF!</f>
        <v>#REF!</v>
      </c>
      <c r="L274" s="59" t="e">
        <f>#REF!</f>
        <v>#REF!</v>
      </c>
      <c r="M274" s="59" t="e">
        <f>#REF!</f>
        <v>#REF!</v>
      </c>
      <c r="N274" s="59" t="e">
        <f>#REF!</f>
        <v>#REF!</v>
      </c>
      <c r="O274" s="59" t="e">
        <f>#REF!</f>
        <v>#REF!</v>
      </c>
      <c r="P274" s="59" t="e">
        <f>#REF!</f>
        <v>#REF!</v>
      </c>
      <c r="Q274" s="204"/>
      <c r="R274" s="204"/>
    </row>
    <row r="275" spans="1:18" ht="13.5" thickBot="1">
      <c r="A275" s="47" t="s">
        <v>464</v>
      </c>
      <c r="B275" s="54" t="s">
        <v>465</v>
      </c>
      <c r="C275" s="198"/>
      <c r="D275" s="198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204"/>
      <c r="R275" s="204"/>
    </row>
    <row r="276" spans="1:18" ht="13.5" thickBot="1">
      <c r="A276" s="51" t="s">
        <v>462</v>
      </c>
      <c r="B276" s="55" t="s">
        <v>397</v>
      </c>
      <c r="C276" s="199"/>
      <c r="D276" s="199"/>
      <c r="E276" s="40" t="e">
        <f>#REF!</f>
        <v>#REF!</v>
      </c>
      <c r="F276" s="40" t="e">
        <f>#REF!</f>
        <v>#REF!</v>
      </c>
      <c r="G276" s="40" t="e">
        <f>#REF!</f>
        <v>#REF!</v>
      </c>
      <c r="H276" s="40" t="e">
        <f>#REF!</f>
        <v>#REF!</v>
      </c>
      <c r="I276" s="40" t="e">
        <f>#REF!</f>
        <v>#REF!</v>
      </c>
      <c r="J276" s="40" t="e">
        <f>#REF!</f>
        <v>#REF!</v>
      </c>
      <c r="K276" s="40" t="e">
        <f>#REF!</f>
        <v>#REF!</v>
      </c>
      <c r="L276" s="40" t="e">
        <f>#REF!</f>
        <v>#REF!</v>
      </c>
      <c r="M276" s="40" t="e">
        <f>#REF!</f>
        <v>#REF!</v>
      </c>
      <c r="N276" s="40" t="e">
        <f>#REF!</f>
        <v>#REF!</v>
      </c>
      <c r="O276" s="40" t="e">
        <f>#REF!</f>
        <v>#REF!</v>
      </c>
      <c r="P276" s="40" t="e">
        <f>#REF!</f>
        <v>#REF!</v>
      </c>
      <c r="Q276" s="204"/>
      <c r="R276" s="204"/>
    </row>
    <row r="277" spans="1:18" ht="13.5" thickBot="1">
      <c r="A277" s="45" t="s">
        <v>466</v>
      </c>
      <c r="B277" s="56" t="s">
        <v>433</v>
      </c>
      <c r="C277" s="197" t="s">
        <v>296</v>
      </c>
      <c r="D277" s="197" t="s">
        <v>378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8"/>
      <c r="Q277" s="203" t="e">
        <f>SUM(E278+E279+E280+G278+I278+I280+K278+K280+M278+O278)</f>
        <v>#REF!</v>
      </c>
      <c r="R277" s="203" t="e">
        <f>SUM(F278+F279+F280+H278+J278+J280+L278+L280+N278+P278)</f>
        <v>#REF!</v>
      </c>
    </row>
    <row r="278" spans="1:18" ht="13.5" thickBot="1">
      <c r="A278" s="47" t="s">
        <v>471</v>
      </c>
      <c r="B278" s="54" t="s">
        <v>469</v>
      </c>
      <c r="C278" s="198"/>
      <c r="D278" s="198"/>
      <c r="E278" s="59" t="e">
        <f>#REF!</f>
        <v>#REF!</v>
      </c>
      <c r="F278" s="59" t="e">
        <f>#REF!</f>
        <v>#REF!</v>
      </c>
      <c r="G278" s="59" t="e">
        <f>#REF!</f>
        <v>#REF!</v>
      </c>
      <c r="H278" s="59" t="e">
        <f>#REF!</f>
        <v>#REF!</v>
      </c>
      <c r="I278" s="59" t="e">
        <f>#REF!</f>
        <v>#REF!</v>
      </c>
      <c r="J278" s="59" t="e">
        <f>#REF!</f>
        <v>#REF!</v>
      </c>
      <c r="K278" s="59" t="e">
        <f>#REF!</f>
        <v>#REF!</v>
      </c>
      <c r="L278" s="59" t="e">
        <f>#REF!</f>
        <v>#REF!</v>
      </c>
      <c r="M278" s="59" t="e">
        <f>#REF!</f>
        <v>#REF!</v>
      </c>
      <c r="N278" s="59" t="e">
        <f>#REF!</f>
        <v>#REF!</v>
      </c>
      <c r="O278" s="59" t="e">
        <f>#REF!</f>
        <v>#REF!</v>
      </c>
      <c r="P278" s="60" t="e">
        <f>#REF!</f>
        <v>#REF!</v>
      </c>
      <c r="Q278" s="204"/>
      <c r="R278" s="204"/>
    </row>
    <row r="279" spans="1:18" ht="13.5" thickBot="1">
      <c r="A279" s="47" t="s">
        <v>484</v>
      </c>
      <c r="B279" s="54" t="s">
        <v>470</v>
      </c>
      <c r="C279" s="198"/>
      <c r="D279" s="198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  <c r="Q279" s="204"/>
      <c r="R279" s="204"/>
    </row>
    <row r="280" spans="1:18" ht="13.5" thickBot="1">
      <c r="A280" s="51" t="s">
        <v>484</v>
      </c>
      <c r="B280" s="55" t="s">
        <v>436</v>
      </c>
      <c r="C280" s="199"/>
      <c r="D280" s="199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1"/>
      <c r="Q280" s="204"/>
      <c r="R280" s="204"/>
    </row>
    <row r="281" spans="1:18" ht="12.75">
      <c r="A281" s="95" t="s">
        <v>476</v>
      </c>
      <c r="B281" s="31" t="s">
        <v>472</v>
      </c>
      <c r="C281" s="240" t="s">
        <v>512</v>
      </c>
      <c r="D281" s="240" t="s">
        <v>375</v>
      </c>
      <c r="E281" s="57" t="e">
        <f>#REF!</f>
        <v>#REF!</v>
      </c>
      <c r="F281" s="57" t="e">
        <f>#REF!</f>
        <v>#REF!</v>
      </c>
      <c r="G281" s="57" t="e">
        <f>#REF!</f>
        <v>#REF!</v>
      </c>
      <c r="H281" s="57" t="e">
        <f>#REF!</f>
        <v>#REF!</v>
      </c>
      <c r="I281" s="57" t="e">
        <f>#REF!</f>
        <v>#REF!</v>
      </c>
      <c r="J281" s="57" t="e">
        <f>#REF!</f>
        <v>#REF!</v>
      </c>
      <c r="K281" s="57" t="e">
        <f>#REF!</f>
        <v>#REF!</v>
      </c>
      <c r="L281" s="57" t="e">
        <f>#REF!</f>
        <v>#REF!</v>
      </c>
      <c r="M281" s="57" t="e">
        <f>#REF!</f>
        <v>#REF!</v>
      </c>
      <c r="N281" s="57" t="e">
        <f>#REF!</f>
        <v>#REF!</v>
      </c>
      <c r="O281" s="57" t="e">
        <f>#REF!</f>
        <v>#REF!</v>
      </c>
      <c r="P281" s="58" t="e">
        <f>#REF!</f>
        <v>#REF!</v>
      </c>
      <c r="Q281" s="242" t="e">
        <f>SUM(E282+E283+E284+G282+G283+G285+I282+I284+I285+K284+K282+K283)</f>
        <v>#REF!</v>
      </c>
      <c r="R281" s="242" t="e">
        <f>SUM(F282+F283+F284+H282+H283+H285+J282+J284+J285+L284+L282+L283)</f>
        <v>#REF!</v>
      </c>
    </row>
    <row r="282" spans="1:18" ht="12.75">
      <c r="A282" s="96" t="s">
        <v>475</v>
      </c>
      <c r="B282" s="64" t="s">
        <v>365</v>
      </c>
      <c r="C282" s="245"/>
      <c r="D282" s="245"/>
      <c r="E282" s="59" t="e">
        <f>#REF!</f>
        <v>#REF!</v>
      </c>
      <c r="F282" s="59" t="e">
        <f>#REF!</f>
        <v>#REF!</v>
      </c>
      <c r="G282" s="59" t="e">
        <f>#REF!</f>
        <v>#REF!</v>
      </c>
      <c r="H282" s="59" t="e">
        <f>#REF!</f>
        <v>#REF!</v>
      </c>
      <c r="I282" s="59" t="e">
        <f>#REF!</f>
        <v>#REF!</v>
      </c>
      <c r="J282" s="59" t="e">
        <f>#REF!</f>
        <v>#REF!</v>
      </c>
      <c r="K282" s="59" t="e">
        <f>#REF!</f>
        <v>#REF!</v>
      </c>
      <c r="L282" s="59" t="e">
        <f>#REF!</f>
        <v>#REF!</v>
      </c>
      <c r="M282" s="59" t="e">
        <f>#REF!</f>
        <v>#REF!</v>
      </c>
      <c r="N282" s="59" t="e">
        <f>#REF!</f>
        <v>#REF!</v>
      </c>
      <c r="O282" s="59" t="e">
        <f>#REF!</f>
        <v>#REF!</v>
      </c>
      <c r="P282" s="60" t="e">
        <f>#REF!</f>
        <v>#REF!</v>
      </c>
      <c r="Q282" s="243"/>
      <c r="R282" s="243"/>
    </row>
    <row r="283" spans="1:18" ht="12.75">
      <c r="A283" s="96" t="s">
        <v>473</v>
      </c>
      <c r="B283" s="64" t="s">
        <v>474</v>
      </c>
      <c r="C283" s="245"/>
      <c r="D283" s="245"/>
      <c r="E283" s="59" t="e">
        <f>#REF!</f>
        <v>#REF!</v>
      </c>
      <c r="F283" s="59" t="e">
        <f>#REF!</f>
        <v>#REF!</v>
      </c>
      <c r="G283" s="59" t="e">
        <f>#REF!</f>
        <v>#REF!</v>
      </c>
      <c r="H283" s="59" t="e">
        <f>#REF!</f>
        <v>#REF!</v>
      </c>
      <c r="I283" s="59" t="e">
        <f>#REF!</f>
        <v>#REF!</v>
      </c>
      <c r="J283" s="59" t="e">
        <f>#REF!</f>
        <v>#REF!</v>
      </c>
      <c r="K283" s="59" t="e">
        <f>#REF!</f>
        <v>#REF!</v>
      </c>
      <c r="L283" s="59" t="e">
        <f>#REF!</f>
        <v>#REF!</v>
      </c>
      <c r="M283" s="59" t="e">
        <f>#REF!</f>
        <v>#REF!</v>
      </c>
      <c r="N283" s="59" t="e">
        <f>#REF!</f>
        <v>#REF!</v>
      </c>
      <c r="O283" s="59" t="e">
        <f>#REF!</f>
        <v>#REF!</v>
      </c>
      <c r="P283" s="60" t="e">
        <f>#REF!</f>
        <v>#REF!</v>
      </c>
      <c r="Q283" s="243"/>
      <c r="R283" s="243"/>
    </row>
    <row r="284" spans="1:18" ht="12.75">
      <c r="A284" s="96" t="s">
        <v>477</v>
      </c>
      <c r="B284" s="64" t="s">
        <v>472</v>
      </c>
      <c r="C284" s="245"/>
      <c r="D284" s="245"/>
      <c r="E284" s="59" t="e">
        <f>#REF!</f>
        <v>#REF!</v>
      </c>
      <c r="F284" s="59" t="e">
        <f>#REF!</f>
        <v>#REF!</v>
      </c>
      <c r="G284" s="59" t="e">
        <f>#REF!</f>
        <v>#REF!</v>
      </c>
      <c r="H284" s="59" t="e">
        <f>#REF!</f>
        <v>#REF!</v>
      </c>
      <c r="I284" s="59" t="e">
        <f>#REF!</f>
        <v>#REF!</v>
      </c>
      <c r="J284" s="59" t="e">
        <f>#REF!</f>
        <v>#REF!</v>
      </c>
      <c r="K284" s="59" t="e">
        <f>#REF!</f>
        <v>#REF!</v>
      </c>
      <c r="L284" s="59" t="e">
        <f>#REF!</f>
        <v>#REF!</v>
      </c>
      <c r="M284" s="59" t="e">
        <f>#REF!</f>
        <v>#REF!</v>
      </c>
      <c r="N284" s="59" t="e">
        <f>#REF!</f>
        <v>#REF!</v>
      </c>
      <c r="O284" s="59" t="e">
        <f>#REF!</f>
        <v>#REF!</v>
      </c>
      <c r="P284" s="60" t="e">
        <f>#REF!</f>
        <v>#REF!</v>
      </c>
      <c r="Q284" s="243"/>
      <c r="R284" s="243"/>
    </row>
    <row r="285" spans="1:18" ht="13.5" thickBot="1">
      <c r="A285" s="38" t="s">
        <v>242</v>
      </c>
      <c r="B285" s="24" t="s">
        <v>203</v>
      </c>
      <c r="C285" s="246"/>
      <c r="D285" s="246"/>
      <c r="E285" s="40" t="e">
        <f>#REF!</f>
        <v>#REF!</v>
      </c>
      <c r="F285" s="40" t="e">
        <f>#REF!</f>
        <v>#REF!</v>
      </c>
      <c r="G285" s="40" t="e">
        <f>#REF!</f>
        <v>#REF!</v>
      </c>
      <c r="H285" s="40" t="e">
        <f>#REF!</f>
        <v>#REF!</v>
      </c>
      <c r="I285" s="40" t="e">
        <f>#REF!</f>
        <v>#REF!</v>
      </c>
      <c r="J285" s="40" t="e">
        <f>#REF!</f>
        <v>#REF!</v>
      </c>
      <c r="K285" s="40" t="e">
        <f>#REF!</f>
        <v>#REF!</v>
      </c>
      <c r="L285" s="40" t="e">
        <f>#REF!</f>
        <v>#REF!</v>
      </c>
      <c r="M285" s="40" t="e">
        <f>#REF!</f>
        <v>#REF!</v>
      </c>
      <c r="N285" s="40" t="e">
        <f>#REF!</f>
        <v>#REF!</v>
      </c>
      <c r="O285" s="40" t="e">
        <f>#REF!</f>
        <v>#REF!</v>
      </c>
      <c r="P285" s="41" t="e">
        <f>#REF!</f>
        <v>#REF!</v>
      </c>
      <c r="Q285" s="244"/>
      <c r="R285" s="244"/>
    </row>
    <row r="286" spans="1:18" ht="12.75" hidden="1">
      <c r="A286" s="73" t="s">
        <v>316</v>
      </c>
      <c r="B286" s="74" t="s">
        <v>317</v>
      </c>
      <c r="C286" s="241" t="s">
        <v>341</v>
      </c>
      <c r="D286" s="241" t="s">
        <v>312</v>
      </c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91"/>
      <c r="Q286" s="79"/>
      <c r="R286" s="76"/>
    </row>
    <row r="287" spans="1:18" ht="12.75" hidden="1">
      <c r="A287" s="47" t="s">
        <v>318</v>
      </c>
      <c r="B287" s="48" t="s">
        <v>313</v>
      </c>
      <c r="C287" s="198"/>
      <c r="D287" s="198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89"/>
      <c r="Q287" s="79"/>
      <c r="R287" s="76"/>
    </row>
    <row r="288" spans="1:18" ht="13.5" hidden="1" thickBot="1">
      <c r="A288" s="51" t="s">
        <v>314</v>
      </c>
      <c r="B288" s="52" t="s">
        <v>315</v>
      </c>
      <c r="C288" s="199"/>
      <c r="D288" s="199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90"/>
      <c r="Q288" s="80"/>
      <c r="R288" s="77"/>
    </row>
    <row r="289" spans="1:18" ht="12.75" hidden="1">
      <c r="A289" s="45" t="s">
        <v>320</v>
      </c>
      <c r="B289" s="46" t="s">
        <v>319</v>
      </c>
      <c r="C289" s="202" t="s">
        <v>342</v>
      </c>
      <c r="D289" s="202" t="s">
        <v>312</v>
      </c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88"/>
      <c r="Q289" s="78"/>
      <c r="R289" s="75"/>
    </row>
    <row r="290" spans="1:18" ht="12.75" hidden="1">
      <c r="A290" s="47" t="s">
        <v>321</v>
      </c>
      <c r="B290" s="48" t="s">
        <v>322</v>
      </c>
      <c r="C290" s="198"/>
      <c r="D290" s="198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89"/>
      <c r="Q290" s="79"/>
      <c r="R290" s="76"/>
    </row>
    <row r="291" spans="1:18" ht="13.5" hidden="1" thickBot="1">
      <c r="A291" s="51" t="s">
        <v>323</v>
      </c>
      <c r="B291" s="52" t="s">
        <v>324</v>
      </c>
      <c r="C291" s="199"/>
      <c r="D291" s="199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90"/>
      <c r="Q291" s="80"/>
      <c r="R291" s="77"/>
    </row>
    <row r="292" spans="1:18" ht="12.75">
      <c r="A292" s="30" t="s">
        <v>316</v>
      </c>
      <c r="B292" s="53" t="s">
        <v>317</v>
      </c>
      <c r="C292" s="202" t="s">
        <v>341</v>
      </c>
      <c r="D292" s="202" t="s">
        <v>312</v>
      </c>
      <c r="E292" s="57" t="e">
        <f>+E293</f>
        <v>#REF!</v>
      </c>
      <c r="F292" s="57" t="e">
        <f>#REF!</f>
        <v>#REF!</v>
      </c>
      <c r="G292" s="57" t="e">
        <f>#REF!</f>
        <v>#REF!</v>
      </c>
      <c r="H292" s="57" t="e">
        <f>#REF!</f>
        <v>#REF!</v>
      </c>
      <c r="I292" s="57" t="e">
        <f>#REF!</f>
        <v>#REF!</v>
      </c>
      <c r="J292" s="57" t="e">
        <f>#REF!</f>
        <v>#REF!</v>
      </c>
      <c r="K292" s="57" t="e">
        <f>#REF!</f>
        <v>#REF!</v>
      </c>
      <c r="L292" s="57" t="e">
        <f>#REF!</f>
        <v>#REF!</v>
      </c>
      <c r="M292" s="57" t="e">
        <f>#REF!</f>
        <v>#REF!</v>
      </c>
      <c r="N292" s="57" t="e">
        <f>#REF!</f>
        <v>#REF!</v>
      </c>
      <c r="O292" s="57" t="e">
        <f>#REF!</f>
        <v>#REF!</v>
      </c>
      <c r="P292" s="57" t="e">
        <f>#REF!</f>
        <v>#REF!</v>
      </c>
      <c r="Q292" s="242" t="e">
        <f>SUM(E292+E293+E294+G292+G293+G294+I292+I293+I294+K292+K293+K294+M292+M293+M294+O292+O293+O294)</f>
        <v>#REF!</v>
      </c>
      <c r="R292" s="242" t="e">
        <f>SUM(F292+F293+F294+H292+H293+H294+J292+J293+J294+L292+L293+L294+N292+N293+N294+P292+P293+P294)</f>
        <v>#REF!</v>
      </c>
    </row>
    <row r="293" spans="1:18" ht="12.75">
      <c r="A293" s="36" t="s">
        <v>318</v>
      </c>
      <c r="B293" s="37" t="s">
        <v>313</v>
      </c>
      <c r="C293" s="198"/>
      <c r="D293" s="198"/>
      <c r="E293" s="59" t="e">
        <f>#REF!</f>
        <v>#REF!</v>
      </c>
      <c r="F293" s="59" t="e">
        <f>#REF!</f>
        <v>#REF!</v>
      </c>
      <c r="G293" s="59" t="e">
        <f>#REF!</f>
        <v>#REF!</v>
      </c>
      <c r="H293" s="59" t="e">
        <f>#REF!</f>
        <v>#REF!</v>
      </c>
      <c r="I293" s="59" t="e">
        <f>#REF!</f>
        <v>#REF!</v>
      </c>
      <c r="J293" s="59" t="e">
        <f>#REF!</f>
        <v>#REF!</v>
      </c>
      <c r="K293" s="59" t="e">
        <f>#REF!</f>
        <v>#REF!</v>
      </c>
      <c r="L293" s="59" t="e">
        <f>#REF!</f>
        <v>#REF!</v>
      </c>
      <c r="M293" s="59" t="e">
        <f>#REF!</f>
        <v>#REF!</v>
      </c>
      <c r="N293" s="59" t="e">
        <f>#REF!</f>
        <v>#REF!</v>
      </c>
      <c r="O293" s="59" t="e">
        <f>#REF!</f>
        <v>#REF!</v>
      </c>
      <c r="P293" s="59" t="e">
        <f>#REF!</f>
        <v>#REF!</v>
      </c>
      <c r="Q293" s="243"/>
      <c r="R293" s="243"/>
    </row>
    <row r="294" spans="1:18" ht="13.5" thickBot="1">
      <c r="A294" s="103" t="s">
        <v>314</v>
      </c>
      <c r="B294" s="39" t="s">
        <v>315</v>
      </c>
      <c r="C294" s="199"/>
      <c r="D294" s="199"/>
      <c r="E294" s="40" t="e">
        <f>#REF!</f>
        <v>#REF!</v>
      </c>
      <c r="F294" s="40" t="e">
        <f>#REF!</f>
        <v>#REF!</v>
      </c>
      <c r="G294" s="40" t="e">
        <f>#REF!</f>
        <v>#REF!</v>
      </c>
      <c r="H294" s="40" t="e">
        <f>#REF!</f>
        <v>#REF!</v>
      </c>
      <c r="I294" s="40" t="e">
        <f>#REF!</f>
        <v>#REF!</v>
      </c>
      <c r="J294" s="40" t="e">
        <f>#REF!</f>
        <v>#REF!</v>
      </c>
      <c r="K294" s="40" t="e">
        <f>#REF!</f>
        <v>#REF!</v>
      </c>
      <c r="L294" s="40" t="e">
        <f>#REF!</f>
        <v>#REF!</v>
      </c>
      <c r="M294" s="40" t="e">
        <f>#REF!</f>
        <v>#REF!</v>
      </c>
      <c r="N294" s="40" t="e">
        <f>#REF!</f>
        <v>#REF!</v>
      </c>
      <c r="O294" s="40" t="e">
        <f>#REF!</f>
        <v>#REF!</v>
      </c>
      <c r="P294" s="40" t="e">
        <f>#REF!</f>
        <v>#REF!</v>
      </c>
      <c r="Q294" s="243"/>
      <c r="R294" s="243"/>
    </row>
    <row r="295" spans="3:4" ht="12.75">
      <c r="C295" s="102"/>
      <c r="D295" s="102"/>
    </row>
    <row r="296" spans="1:4" ht="12.75">
      <c r="A296" s="82"/>
      <c r="B296" s="3"/>
      <c r="C296" s="101"/>
      <c r="D296" s="101"/>
    </row>
    <row r="297" spans="1:4" ht="12.75">
      <c r="A297" s="83"/>
      <c r="B297" s="83"/>
      <c r="C297" s="101"/>
      <c r="D297" s="101"/>
    </row>
    <row r="298" spans="1:4" ht="12.75">
      <c r="A298" s="83"/>
      <c r="B298" s="83"/>
      <c r="C298" s="101"/>
      <c r="D298" s="101"/>
    </row>
    <row r="299" spans="1:4" ht="12.75">
      <c r="A299" s="83"/>
      <c r="B299" s="83"/>
      <c r="C299" s="101"/>
      <c r="D299" s="101"/>
    </row>
    <row r="300" spans="1:4" ht="12.75">
      <c r="A300" s="61"/>
      <c r="B300" s="61"/>
      <c r="C300" s="101"/>
      <c r="D300" s="101"/>
    </row>
  </sheetData>
  <sheetProtection/>
  <mergeCells count="284">
    <mergeCell ref="A251:C251"/>
    <mergeCell ref="C277:C280"/>
    <mergeCell ref="C273:C276"/>
    <mergeCell ref="D273:D276"/>
    <mergeCell ref="D270:D272"/>
    <mergeCell ref="C253:C256"/>
    <mergeCell ref="D253:D256"/>
    <mergeCell ref="C262:C265"/>
    <mergeCell ref="C257:C261"/>
    <mergeCell ref="D257:D261"/>
    <mergeCell ref="R292:R294"/>
    <mergeCell ref="C286:C288"/>
    <mergeCell ref="D286:D288"/>
    <mergeCell ref="C289:C291"/>
    <mergeCell ref="D289:D291"/>
    <mergeCell ref="D292:D294"/>
    <mergeCell ref="Q292:Q294"/>
    <mergeCell ref="C292:C294"/>
    <mergeCell ref="R266:R269"/>
    <mergeCell ref="R262:R265"/>
    <mergeCell ref="D277:D280"/>
    <mergeCell ref="R277:R280"/>
    <mergeCell ref="Q270:Q272"/>
    <mergeCell ref="Q273:Q276"/>
    <mergeCell ref="R273:R276"/>
    <mergeCell ref="R270:R272"/>
    <mergeCell ref="Q227:Q231"/>
    <mergeCell ref="D223:D226"/>
    <mergeCell ref="R281:R285"/>
    <mergeCell ref="Q223:Q226"/>
    <mergeCell ref="R227:R231"/>
    <mergeCell ref="Q243:Q246"/>
    <mergeCell ref="R253:R256"/>
    <mergeCell ref="D281:D285"/>
    <mergeCell ref="R257:R261"/>
    <mergeCell ref="D262:D265"/>
    <mergeCell ref="Q253:Q256"/>
    <mergeCell ref="Q281:Q285"/>
    <mergeCell ref="Q277:Q280"/>
    <mergeCell ref="C281:C285"/>
    <mergeCell ref="Q262:Q265"/>
    <mergeCell ref="Q257:Q261"/>
    <mergeCell ref="C270:C272"/>
    <mergeCell ref="C266:C269"/>
    <mergeCell ref="D266:D269"/>
    <mergeCell ref="Q266:Q269"/>
    <mergeCell ref="C247:C249"/>
    <mergeCell ref="C240:C242"/>
    <mergeCell ref="D240:D242"/>
    <mergeCell ref="R223:R226"/>
    <mergeCell ref="D247:D249"/>
    <mergeCell ref="Q247:Q249"/>
    <mergeCell ref="R247:R249"/>
    <mergeCell ref="Q236:Q239"/>
    <mergeCell ref="C227:C231"/>
    <mergeCell ref="Q240:Q242"/>
    <mergeCell ref="R162:R163"/>
    <mergeCell ref="Q173:Q177"/>
    <mergeCell ref="R173:R177"/>
    <mergeCell ref="C178:C182"/>
    <mergeCell ref="C168:C172"/>
    <mergeCell ref="C173:C177"/>
    <mergeCell ref="D173:D177"/>
    <mergeCell ref="D178:D182"/>
    <mergeCell ref="R178:R182"/>
    <mergeCell ref="C199:C203"/>
    <mergeCell ref="D199:D203"/>
    <mergeCell ref="C187:C191"/>
    <mergeCell ref="D195:D198"/>
    <mergeCell ref="A193:C193"/>
    <mergeCell ref="C195:C198"/>
    <mergeCell ref="C183:C186"/>
    <mergeCell ref="D187:D191"/>
    <mergeCell ref="D183:D186"/>
    <mergeCell ref="Q159:Q161"/>
    <mergeCell ref="C159:C161"/>
    <mergeCell ref="D159:D161"/>
    <mergeCell ref="C162:C163"/>
    <mergeCell ref="D162:D163"/>
    <mergeCell ref="Q162:Q163"/>
    <mergeCell ref="A150:C150"/>
    <mergeCell ref="C54:C57"/>
    <mergeCell ref="D54:D57"/>
    <mergeCell ref="C164:C167"/>
    <mergeCell ref="D164:D167"/>
    <mergeCell ref="C63:C65"/>
    <mergeCell ref="D63:D65"/>
    <mergeCell ref="C79:C83"/>
    <mergeCell ref="C76:C78"/>
    <mergeCell ref="D76:D78"/>
    <mergeCell ref="C49:C53"/>
    <mergeCell ref="D49:D53"/>
    <mergeCell ref="D6:D10"/>
    <mergeCell ref="Q16:Q18"/>
    <mergeCell ref="C11:C15"/>
    <mergeCell ref="D11:D15"/>
    <mergeCell ref="Q11:Q15"/>
    <mergeCell ref="A42:C42"/>
    <mergeCell ref="C44:C48"/>
    <mergeCell ref="D44:D48"/>
    <mergeCell ref="A1:B2"/>
    <mergeCell ref="C1:C2"/>
    <mergeCell ref="D1:D2"/>
    <mergeCell ref="C6:C10"/>
    <mergeCell ref="K1:L1"/>
    <mergeCell ref="I1:J1"/>
    <mergeCell ref="A4:C4"/>
    <mergeCell ref="C16:C18"/>
    <mergeCell ref="D16:D18"/>
    <mergeCell ref="R16:R18"/>
    <mergeCell ref="C38:C40"/>
    <mergeCell ref="D38:D40"/>
    <mergeCell ref="R38:R40"/>
    <mergeCell ref="E1:F1"/>
    <mergeCell ref="G1:H1"/>
    <mergeCell ref="Q19:Q21"/>
    <mergeCell ref="Q1:R1"/>
    <mergeCell ref="R11:R15"/>
    <mergeCell ref="Q6:Q10"/>
    <mergeCell ref="R6:R10"/>
    <mergeCell ref="O1:P1"/>
    <mergeCell ref="M1:N1"/>
    <mergeCell ref="C19:C21"/>
    <mergeCell ref="A23:C23"/>
    <mergeCell ref="C25:C29"/>
    <mergeCell ref="D25:D29"/>
    <mergeCell ref="R19:R21"/>
    <mergeCell ref="D19:D21"/>
    <mergeCell ref="C35:C37"/>
    <mergeCell ref="D35:D37"/>
    <mergeCell ref="R25:R29"/>
    <mergeCell ref="D30:D34"/>
    <mergeCell ref="R30:R34"/>
    <mergeCell ref="Q25:Q29"/>
    <mergeCell ref="C30:C34"/>
    <mergeCell ref="Q30:Q34"/>
    <mergeCell ref="R49:R53"/>
    <mergeCell ref="Q35:Q37"/>
    <mergeCell ref="R35:R37"/>
    <mergeCell ref="R44:R48"/>
    <mergeCell ref="Q49:Q53"/>
    <mergeCell ref="Q38:Q40"/>
    <mergeCell ref="Q44:Q48"/>
    <mergeCell ref="R54:R57"/>
    <mergeCell ref="C58:C62"/>
    <mergeCell ref="D58:D62"/>
    <mergeCell ref="Q58:Q62"/>
    <mergeCell ref="R58:R62"/>
    <mergeCell ref="Q54:Q57"/>
    <mergeCell ref="Q63:Q65"/>
    <mergeCell ref="R63:R65"/>
    <mergeCell ref="C71:C75"/>
    <mergeCell ref="D71:D75"/>
    <mergeCell ref="Q71:Q75"/>
    <mergeCell ref="R71:R75"/>
    <mergeCell ref="R66:R70"/>
    <mergeCell ref="C66:C70"/>
    <mergeCell ref="D66:D70"/>
    <mergeCell ref="Q66:Q70"/>
    <mergeCell ref="R90:R92"/>
    <mergeCell ref="R79:R83"/>
    <mergeCell ref="C84:C86"/>
    <mergeCell ref="D84:D86"/>
    <mergeCell ref="Q84:Q86"/>
    <mergeCell ref="R84:R86"/>
    <mergeCell ref="R87:R89"/>
    <mergeCell ref="D79:D83"/>
    <mergeCell ref="Q79:Q83"/>
    <mergeCell ref="Q76:Q78"/>
    <mergeCell ref="R76:R78"/>
    <mergeCell ref="Q117:Q120"/>
    <mergeCell ref="C109:C113"/>
    <mergeCell ref="C87:C89"/>
    <mergeCell ref="D87:D89"/>
    <mergeCell ref="Q87:Q89"/>
    <mergeCell ref="C90:C92"/>
    <mergeCell ref="D90:D92"/>
    <mergeCell ref="Q90:Q92"/>
    <mergeCell ref="R117:R120"/>
    <mergeCell ref="R109:R113"/>
    <mergeCell ref="C104:C108"/>
    <mergeCell ref="A115:C115"/>
    <mergeCell ref="C117:C120"/>
    <mergeCell ref="D104:D108"/>
    <mergeCell ref="Q104:Q108"/>
    <mergeCell ref="D117:D120"/>
    <mergeCell ref="D109:D113"/>
    <mergeCell ref="Q109:Q113"/>
    <mergeCell ref="C93:C96"/>
    <mergeCell ref="D93:D96"/>
    <mergeCell ref="Q93:Q96"/>
    <mergeCell ref="R104:R108"/>
    <mergeCell ref="C97:C100"/>
    <mergeCell ref="R97:R100"/>
    <mergeCell ref="R93:R96"/>
    <mergeCell ref="D97:D100"/>
    <mergeCell ref="Q97:Q100"/>
    <mergeCell ref="A102:C102"/>
    <mergeCell ref="D132:D135"/>
    <mergeCell ref="Q132:Q135"/>
    <mergeCell ref="R132:R135"/>
    <mergeCell ref="A130:C130"/>
    <mergeCell ref="C132:C135"/>
    <mergeCell ref="C121:C123"/>
    <mergeCell ref="D121:D123"/>
    <mergeCell ref="Q121:Q123"/>
    <mergeCell ref="R121:R123"/>
    <mergeCell ref="Q136:Q138"/>
    <mergeCell ref="Q144:Q148"/>
    <mergeCell ref="R124:R126"/>
    <mergeCell ref="C127:C128"/>
    <mergeCell ref="D127:D128"/>
    <mergeCell ref="Q127:Q128"/>
    <mergeCell ref="R127:R128"/>
    <mergeCell ref="C124:C126"/>
    <mergeCell ref="D124:D126"/>
    <mergeCell ref="Q124:Q126"/>
    <mergeCell ref="C156:C158"/>
    <mergeCell ref="D156:D158"/>
    <mergeCell ref="C152:C155"/>
    <mergeCell ref="C144:C148"/>
    <mergeCell ref="R136:R138"/>
    <mergeCell ref="R144:R148"/>
    <mergeCell ref="R139:R141"/>
    <mergeCell ref="Q142:Q143"/>
    <mergeCell ref="R142:R143"/>
    <mergeCell ref="Q139:Q141"/>
    <mergeCell ref="C136:C138"/>
    <mergeCell ref="D136:D138"/>
    <mergeCell ref="C139:C141"/>
    <mergeCell ref="D139:D141"/>
    <mergeCell ref="C142:C143"/>
    <mergeCell ref="R240:R242"/>
    <mergeCell ref="Q168:Q172"/>
    <mergeCell ref="R168:R172"/>
    <mergeCell ref="Q164:Q167"/>
    <mergeCell ref="Q178:Q182"/>
    <mergeCell ref="R218:R222"/>
    <mergeCell ref="R212:R214"/>
    <mergeCell ref="Q183:Q186"/>
    <mergeCell ref="R183:R186"/>
    <mergeCell ref="R208:R211"/>
    <mergeCell ref="R204:R207"/>
    <mergeCell ref="Q187:Q191"/>
    <mergeCell ref="Q208:Q211"/>
    <mergeCell ref="Q218:Q222"/>
    <mergeCell ref="Q212:Q214"/>
    <mergeCell ref="D142:D143"/>
    <mergeCell ref="D144:D148"/>
    <mergeCell ref="D168:D172"/>
    <mergeCell ref="R156:R158"/>
    <mergeCell ref="R159:R161"/>
    <mergeCell ref="R152:R155"/>
    <mergeCell ref="R164:R167"/>
    <mergeCell ref="Q156:Q158"/>
    <mergeCell ref="Q152:Q155"/>
    <mergeCell ref="D152:D155"/>
    <mergeCell ref="C243:C246"/>
    <mergeCell ref="D243:D246"/>
    <mergeCell ref="C212:C214"/>
    <mergeCell ref="D212:D214"/>
    <mergeCell ref="C236:C239"/>
    <mergeCell ref="C218:C222"/>
    <mergeCell ref="D218:D222"/>
    <mergeCell ref="Q204:Q207"/>
    <mergeCell ref="Q199:Q203"/>
    <mergeCell ref="R195:R198"/>
    <mergeCell ref="R187:R191"/>
    <mergeCell ref="R199:R203"/>
    <mergeCell ref="Q195:Q198"/>
    <mergeCell ref="R243:R246"/>
    <mergeCell ref="D232:D235"/>
    <mergeCell ref="Q232:Q235"/>
    <mergeCell ref="R232:R235"/>
    <mergeCell ref="D236:D239"/>
    <mergeCell ref="R236:R239"/>
    <mergeCell ref="D204:D207"/>
    <mergeCell ref="C232:C235"/>
    <mergeCell ref="C223:C226"/>
    <mergeCell ref="D227:D231"/>
    <mergeCell ref="A216:C216"/>
    <mergeCell ref="C204:C207"/>
    <mergeCell ref="D208:D211"/>
    <mergeCell ref="C208:C211"/>
  </mergeCells>
  <conditionalFormatting sqref="K4:K5 M4:M5 O4:O5 G4:G5 I4:I5">
    <cfRule type="cellIs" priority="2" dxfId="0" operator="greaterThanOrEqual" stopIfTrue="1">
      <formula>248</formula>
    </cfRule>
  </conditionalFormatting>
  <conditionalFormatting sqref="H4:H5 J4:J5 L4:L5 N4:N5 P4:P5">
    <cfRule type="cellIs" priority="1" dxfId="0" operator="greaterThan" stopIfTrue="1">
      <formula>10</formula>
    </cfRule>
  </conditionalFormatting>
  <hyperlinks>
    <hyperlink ref="C178" r:id="rId1" display="CR@PS"/>
  </hyperlink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 Harrison</dc:creator>
  <cp:keywords/>
  <dc:description/>
  <cp:lastModifiedBy>XP</cp:lastModifiedBy>
  <cp:lastPrinted>2013-01-06T22:02:17Z</cp:lastPrinted>
  <dcterms:created xsi:type="dcterms:W3CDTF">2006-04-30T18:36:09Z</dcterms:created>
  <dcterms:modified xsi:type="dcterms:W3CDTF">2013-07-15T20:42:11Z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